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1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Sheet1!$4:$8</definedName>
  </definedNames>
  <calcPr calcId="145621"/>
</workbook>
</file>

<file path=xl/calcChain.xml><?xml version="1.0" encoding="utf-8"?>
<calcChain xmlns="http://schemas.openxmlformats.org/spreadsheetml/2006/main">
  <c r="K104" i="1" l="1"/>
  <c r="K110" i="1"/>
  <c r="K107" i="1"/>
  <c r="L101" i="1"/>
  <c r="K101" i="1"/>
  <c r="L96" i="1"/>
  <c r="K96" i="1"/>
  <c r="L91" i="1"/>
  <c r="K91" i="1"/>
  <c r="L88" i="1"/>
  <c r="K88" i="1"/>
  <c r="L85" i="1"/>
  <c r="K85" i="1"/>
  <c r="K82" i="1"/>
  <c r="K75" i="1"/>
  <c r="L13" i="1"/>
  <c r="L24" i="1"/>
  <c r="L35" i="1"/>
  <c r="L38" i="1"/>
  <c r="L41" i="1"/>
  <c r="L48" i="1"/>
  <c r="L51" i="1"/>
  <c r="L54" i="1"/>
  <c r="L57" i="1"/>
  <c r="L72" i="1"/>
  <c r="K72" i="1"/>
  <c r="K65" i="1"/>
  <c r="L65" i="1"/>
  <c r="K62" i="1"/>
  <c r="K54" i="1"/>
  <c r="K57" i="1"/>
  <c r="K51" i="1"/>
  <c r="K48" i="1"/>
  <c r="K35" i="1"/>
  <c r="K38" i="1"/>
  <c r="K41" i="1"/>
  <c r="K24" i="1"/>
  <c r="K13" i="1"/>
  <c r="L110" i="1" l="1"/>
  <c r="L107" i="1"/>
  <c r="L104" i="1"/>
  <c r="L82" i="1"/>
  <c r="L75" i="1"/>
  <c r="L62" i="1"/>
  <c r="L114" i="1" l="1"/>
  <c r="K114" i="1"/>
  <c r="M112" i="1"/>
  <c r="M110" i="1"/>
  <c r="M109" i="1"/>
  <c r="M107" i="1"/>
  <c r="M106" i="1"/>
  <c r="M104" i="1"/>
  <c r="M103" i="1"/>
  <c r="M101" i="1"/>
  <c r="M100" i="1"/>
  <c r="M98" i="1"/>
  <c r="M96" i="1"/>
  <c r="M95" i="1"/>
  <c r="M93" i="1"/>
  <c r="M91" i="1"/>
  <c r="M90" i="1"/>
  <c r="M88" i="1"/>
  <c r="M87" i="1"/>
  <c r="M85" i="1"/>
  <c r="M84" i="1"/>
  <c r="M82" i="1"/>
  <c r="M81" i="1"/>
  <c r="M79" i="1"/>
  <c r="M77" i="1"/>
  <c r="M75" i="1"/>
  <c r="M74" i="1"/>
  <c r="M72" i="1"/>
  <c r="M71" i="1"/>
  <c r="M69" i="1"/>
  <c r="M67" i="1"/>
  <c r="M65" i="1"/>
  <c r="M64" i="1"/>
  <c r="M62" i="1"/>
  <c r="M59" i="1"/>
  <c r="M57" i="1"/>
  <c r="M56" i="1"/>
  <c r="M54" i="1"/>
  <c r="M53" i="1"/>
  <c r="M51" i="1"/>
  <c r="M50" i="1"/>
  <c r="M48" i="1"/>
  <c r="M47" i="1"/>
  <c r="M45" i="1"/>
  <c r="M43" i="1"/>
  <c r="M41" i="1"/>
  <c r="M40" i="1"/>
  <c r="M38" i="1"/>
  <c r="M37" i="1"/>
  <c r="M35" i="1"/>
  <c r="M34" i="1"/>
  <c r="M32" i="1"/>
  <c r="M30" i="1"/>
  <c r="M28" i="1"/>
  <c r="M26" i="1"/>
  <c r="M24" i="1"/>
  <c r="M13" i="1"/>
  <c r="M17" i="1"/>
  <c r="M19" i="1"/>
  <c r="M21" i="1"/>
  <c r="M23" i="1"/>
  <c r="M15" i="1"/>
  <c r="M114" i="1" l="1"/>
</calcChain>
</file>

<file path=xl/sharedStrings.xml><?xml version="1.0" encoding="utf-8"?>
<sst xmlns="http://schemas.openxmlformats.org/spreadsheetml/2006/main" count="154" uniqueCount="72">
  <si>
    <t>Програмска структура</t>
  </si>
  <si>
    <t>Функционална
класификација</t>
  </si>
  <si>
    <t>Економска
класификација</t>
  </si>
  <si>
    <t>Извор
финансирања</t>
  </si>
  <si>
    <t>Годишњи план</t>
  </si>
  <si>
    <t>Извршење</t>
  </si>
  <si>
    <t>РАЗДЕО</t>
  </si>
  <si>
    <t>ПРОГРАМ</t>
  </si>
  <si>
    <t>НАЗИВ</t>
  </si>
  <si>
    <t>УКУПНА СРЕДСТВА</t>
  </si>
  <si>
    <t>% извршења
годишњег плана</t>
  </si>
  <si>
    <t>УПРАВА ЗА ИМОВИНУ АПВ</t>
  </si>
  <si>
    <t>Евиденција, управљање и располагање јавном својином</t>
  </si>
  <si>
    <t>Евидентирање, упис, располагање и управљање 
јавном својином Аутономне покрајине Војводине</t>
  </si>
  <si>
    <t>Остале опште услуге</t>
  </si>
  <si>
    <t>СТАЛНИ ТРОШКОВИ</t>
  </si>
  <si>
    <t>Трошкови платног промета и банкарских услуга</t>
  </si>
  <si>
    <t>Приходи из буџета</t>
  </si>
  <si>
    <t>0100</t>
  </si>
  <si>
    <t>Енергетске услуге</t>
  </si>
  <si>
    <t>Комуналне услуге</t>
  </si>
  <si>
    <t>Трошкови осигурања</t>
  </si>
  <si>
    <t>Остали трошкови</t>
  </si>
  <si>
    <t>УСЛУГЕ ПО УГОВОРУ</t>
  </si>
  <si>
    <t>Административне услуге</t>
  </si>
  <si>
    <t>Компјутерске услуге</t>
  </si>
  <si>
    <t>Услуге информисања</t>
  </si>
  <si>
    <t>Стручне услуге</t>
  </si>
  <si>
    <t>СПЕЦИЈАЛИЗОВАНЕ УСЛУГЕ</t>
  </si>
  <si>
    <t>Услуге очувања животне средине, науке и геодетске услуге</t>
  </si>
  <si>
    <t>ПРАТЕЋИ ТРОШКОВИ ЗАДУЖИВАЊА</t>
  </si>
  <si>
    <t>Казне за кашњење</t>
  </si>
  <si>
    <t>ПОРЕЗИ, ОБАВЕЗНЕ ТАКСЕ, КАЗНЕ И ПЕНАЛИ</t>
  </si>
  <si>
    <t>Остали порези</t>
  </si>
  <si>
    <t>Обавезне таксе</t>
  </si>
  <si>
    <t>Новчане казне и пенали</t>
  </si>
  <si>
    <t>НОВЧАНЕ КАЗНЕ И ПЕНАЛИ ПО РЕШЕЊУ СУДОВА</t>
  </si>
  <si>
    <t>Новчане казне и пенали по решењу судова</t>
  </si>
  <si>
    <t>НАКНАДА ШТЕТЕ ЗА ПОВРЕДЕ ИЛИ ШТЕТУ НАНЕТУ ОД СТРАНЕ 
ДРЖАВНИХ ОРГАНА</t>
  </si>
  <si>
    <t>Накнада штете за повреде или штету нанету од стране 
државних органа</t>
  </si>
  <si>
    <t>НЕМАТЕРИЈАЛНА ИМОВИНА</t>
  </si>
  <si>
    <t>Пројектно планирање</t>
  </si>
  <si>
    <t>Нематеријална имовина</t>
  </si>
  <si>
    <t>Администрација и управљање</t>
  </si>
  <si>
    <t>Плате, додаци и накнаде запослених</t>
  </si>
  <si>
    <t>ПЛАТЕ, ДОДАЦИ И НАКНАДЕ ЗАПОСЛЕНИХ (ЗАРАДЕ)</t>
  </si>
  <si>
    <t>СОЦИЈАЛНИ ДОПРИНОСИ НА ТЕРЕТ ПОСЛОДАВЦА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</si>
  <si>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</si>
  <si>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</si>
  <si>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</si>
  <si>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</si>
  <si>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Накнаде у натури</t>
  </si>
  <si>
    <t>СОЦИЈАЛНА ДАВАЊА ЗАПОСЛЕНИМА</t>
  </si>
  <si>
    <t>Исплата накнада за време одсуствовања с посла на терет фондова</t>
  </si>
  <si>
    <t>Отпремнине и помоћи</t>
  </si>
  <si>
    <t>Помоћ у медицинском лечењу запосленог или чланова уже породице 
и друге помоћи запосленом</t>
  </si>
  <si>
    <t>НАКНАДЕ ТРОШКОВА ЗА ЗАПОСЛЕНЕ</t>
  </si>
  <si>
    <t>Накнаде трошкова за запослене</t>
  </si>
  <si>
    <t>НАГРАДЕ ЗАПОСЛЕНИМА И ОСТАЛИ ПОСЕБНИ РАСХОДИ</t>
  </si>
  <si>
    <t>Награде запосленима и остали посебни расходи</t>
  </si>
  <si>
    <t>ТРОШКОВИ ПУТОВАЊА</t>
  </si>
  <si>
    <t>Трошкови службених путовања у земљи</t>
  </si>
  <si>
    <t>Трошкови службених путовања у иностранство</t>
  </si>
  <si>
    <t>Услуге образовања и усавршавања запослених</t>
  </si>
  <si>
    <t>МАТЕРИЈАЛ</t>
  </si>
  <si>
    <t>Материјали за образовање и усавршавање запослених</t>
  </si>
  <si>
    <t>Негативне курсне разлике</t>
  </si>
  <si>
    <t>ОСТАЛЕ ДОТАЦИЈЕ И ТРАНСФЕРИ</t>
  </si>
  <si>
    <t>Остале текуће дотације и трансфери</t>
  </si>
  <si>
    <t>УКУПНО ЗА РАЗДЕО 23</t>
  </si>
  <si>
    <t>ЗГРАДЕ И ГРАЂЕВИНСКИ ОБЈЕКТИ</t>
  </si>
  <si>
    <t>Извештај о планираним и извршеним издацима буџета АПВ - Управа за имовину
за период 01.01.2016. - 30.11.2016.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</si>
</sst>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5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6"/>
      <color rgb="FF000000"/>
      <name val="Times New Roman"/>
      <family val="1"/>
      <charset val="238"/>
    </font>
    <font>
      <sz val="1"/>
      <color rgb="FF000000"/>
      <name val="Arial"/>
      <family val="2"/>
      <charset val="238"/>
    </font>
    <font>
      <b/>
      <sz val="7"/>
      <color rgb="FF000000"/>
      <name val="Times New Roman"/>
      <family val="1"/>
      <charset val="238"/>
    </font>
    <font>
      <b/>
      <i/>
      <sz val="7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color rgb="FF000000"/>
      <name val="Arial Narrow"/>
      <family val="2"/>
      <charset val="238"/>
    </font>
    <font>
      <b/>
      <sz val="6"/>
      <color rgb="FF000000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color theme="6" tint="-0.249977111117893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4" fillId="0" borderId="0">
      <alignment horizontal="center" vertical="top"/>
    </xf>
    <xf numFmtId="0" fontId="5" fillId="0" borderId="0">
      <alignment horizontal="center" vertical="top"/>
    </xf>
    <xf numFmtId="0" fontId="6" fillId="0" borderId="0">
      <alignment horizontal="center" vertical="top"/>
    </xf>
    <xf numFmtId="0" fontId="7" fillId="0" borderId="0">
      <alignment horizontal="center" vertical="center" textRotation="180"/>
    </xf>
    <xf numFmtId="0" fontId="8" fillId="0" borderId="0">
      <alignment horizontal="center" vertical="top"/>
    </xf>
    <xf numFmtId="0" fontId="9" fillId="0" borderId="0">
      <alignment horizontal="center" vertical="top"/>
    </xf>
    <xf numFmtId="0" fontId="10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2" fillId="0" borderId="0">
      <alignment horizontal="left" vertical="top"/>
    </xf>
    <xf numFmtId="0" fontId="9" fillId="0" borderId="0">
      <alignment horizontal="right" vertical="top"/>
    </xf>
    <xf numFmtId="0" fontId="9" fillId="0" borderId="0">
      <alignment horizontal="right" vertical="top"/>
    </xf>
    <xf numFmtId="0" fontId="13" fillId="0" borderId="0">
      <alignment horizontal="left" vertical="top"/>
    </xf>
    <xf numFmtId="0" fontId="14" fillId="0" borderId="0">
      <alignment horizontal="right" vertical="top"/>
    </xf>
    <xf numFmtId="0" fontId="14" fillId="0" borderId="0">
      <alignment horizontal="center" vertical="top"/>
    </xf>
    <xf numFmtId="0" fontId="14" fillId="0" borderId="0">
      <alignment horizontal="right" vertical="top"/>
    </xf>
    <xf numFmtId="0" fontId="11" fillId="0" borderId="0">
      <alignment horizontal="right" vertical="top"/>
    </xf>
    <xf numFmtId="0" fontId="11" fillId="0" borderId="0">
      <alignment horizontal="center" vertical="top"/>
    </xf>
    <xf numFmtId="0" fontId="5" fillId="0" borderId="0">
      <alignment horizontal="left" vertical="top"/>
    </xf>
    <xf numFmtId="0" fontId="14" fillId="0" borderId="0">
      <alignment horizontal="left" vertical="top"/>
    </xf>
    <xf numFmtId="0" fontId="15" fillId="0" borderId="0">
      <alignment horizontal="right" vertical="top"/>
    </xf>
    <xf numFmtId="0" fontId="15" fillId="0" borderId="0">
      <alignment horizontal="right" vertical="top"/>
    </xf>
    <xf numFmtId="0" fontId="16" fillId="0" borderId="0">
      <alignment horizontal="right" vertical="top"/>
    </xf>
    <xf numFmtId="0" fontId="10" fillId="0" borderId="0">
      <alignment horizontal="left" vertical="top"/>
    </xf>
    <xf numFmtId="0" fontId="13" fillId="0" borderId="0">
      <alignment horizontal="right" vertical="top"/>
    </xf>
  </cellStyleXfs>
  <cellXfs count="103">
    <xf numFmtId="0" fontId="0" fillId="0" borderId="0" xfId="0"/>
    <xf numFmtId="0" fontId="17" fillId="0" borderId="0" xfId="0" applyFont="1"/>
    <xf numFmtId="0" fontId="0" fillId="0" borderId="0" xfId="0" applyBorder="1"/>
    <xf numFmtId="0" fontId="0" fillId="0" borderId="7" xfId="0" applyBorder="1"/>
    <xf numFmtId="0" fontId="17" fillId="0" borderId="8" xfId="0" applyFont="1" applyBorder="1"/>
    <xf numFmtId="0" fontId="20" fillId="0" borderId="8" xfId="0" applyFont="1" applyBorder="1"/>
    <xf numFmtId="0" fontId="20" fillId="0" borderId="0" xfId="0" applyFo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4" fontId="17" fillId="0" borderId="0" xfId="0" applyNumberFormat="1" applyFont="1"/>
    <xf numFmtId="10" fontId="17" fillId="0" borderId="0" xfId="0" applyNumberFormat="1" applyFont="1"/>
    <xf numFmtId="49" fontId="17" fillId="0" borderId="0" xfId="0" applyNumberFormat="1" applyFont="1"/>
    <xf numFmtId="49" fontId="18" fillId="0" borderId="0" xfId="0" applyNumberFormat="1" applyFont="1"/>
    <xf numFmtId="49" fontId="18" fillId="0" borderId="10" xfId="0" applyNumberFormat="1" applyFont="1" applyBorder="1"/>
    <xf numFmtId="4" fontId="17" fillId="0" borderId="10" xfId="0" applyNumberFormat="1" applyFont="1" applyBorder="1"/>
    <xf numFmtId="10" fontId="17" fillId="0" borderId="10" xfId="0" applyNumberFormat="1" applyFont="1" applyBorder="1"/>
    <xf numFmtId="4" fontId="17" fillId="0" borderId="0" xfId="0" applyNumberFormat="1" applyFont="1" applyBorder="1"/>
    <xf numFmtId="0" fontId="17" fillId="3" borderId="9" xfId="0" applyFont="1" applyFill="1" applyBorder="1"/>
    <xf numFmtId="0" fontId="20" fillId="3" borderId="9" xfId="0" applyFont="1" applyFill="1" applyBorder="1"/>
    <xf numFmtId="4" fontId="20" fillId="3" borderId="9" xfId="0" applyNumberFormat="1" applyFont="1" applyFill="1" applyBorder="1"/>
    <xf numFmtId="10" fontId="20" fillId="3" borderId="9" xfId="0" applyNumberFormat="1" applyFont="1" applyFill="1" applyBorder="1"/>
    <xf numFmtId="0" fontId="20" fillId="3" borderId="9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17" fillId="3" borderId="12" xfId="0" applyFont="1" applyFill="1" applyBorder="1" applyAlignment="1"/>
    <xf numFmtId="4" fontId="20" fillId="3" borderId="2" xfId="0" applyNumberFormat="1" applyFont="1" applyFill="1" applyBorder="1" applyAlignment="1">
      <alignment horizontal="right" vertical="center"/>
    </xf>
    <xf numFmtId="4" fontId="20" fillId="3" borderId="2" xfId="0" applyNumberFormat="1" applyFont="1" applyFill="1" applyBorder="1"/>
    <xf numFmtId="10" fontId="20" fillId="3" borderId="2" xfId="0" applyNumberFormat="1" applyFont="1" applyFill="1" applyBorder="1"/>
    <xf numFmtId="10" fontId="17" fillId="0" borderId="0" xfId="0" applyNumberFormat="1" applyFont="1" applyBorder="1"/>
    <xf numFmtId="4" fontId="17" fillId="0" borderId="11" xfId="0" applyNumberFormat="1" applyFont="1" applyBorder="1"/>
    <xf numFmtId="10" fontId="17" fillId="0" borderId="11" xfId="0" applyNumberFormat="1" applyFont="1" applyBorder="1"/>
    <xf numFmtId="0" fontId="3" fillId="2" borderId="7" xfId="0" applyFont="1" applyFill="1" applyBorder="1"/>
    <xf numFmtId="0" fontId="22" fillId="2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17" fillId="0" borderId="0" xfId="0" applyFont="1" applyFill="1"/>
    <xf numFmtId="4" fontId="17" fillId="0" borderId="0" xfId="0" applyNumberFormat="1" applyFont="1" applyFill="1"/>
    <xf numFmtId="10" fontId="17" fillId="0" borderId="0" xfId="0" applyNumberFormat="1" applyFont="1" applyFill="1"/>
    <xf numFmtId="0" fontId="17" fillId="0" borderId="0" xfId="0" applyFont="1" applyFill="1" applyAlignment="1">
      <alignment horizontal="right" vertical="center"/>
    </xf>
    <xf numFmtId="0" fontId="20" fillId="0" borderId="0" xfId="0" applyFont="1" applyAlignment="1">
      <alignment horizontal="left"/>
    </xf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/>
    <xf numFmtId="4" fontId="20" fillId="3" borderId="12" xfId="0" applyNumberFormat="1" applyFont="1" applyFill="1" applyBorder="1"/>
    <xf numFmtId="4" fontId="17" fillId="0" borderId="10" xfId="0" applyNumberFormat="1" applyFont="1" applyFill="1" applyBorder="1"/>
    <xf numFmtId="10" fontId="17" fillId="0" borderId="10" xfId="0" applyNumberFormat="1" applyFont="1" applyFill="1" applyBorder="1"/>
    <xf numFmtId="10" fontId="20" fillId="3" borderId="2" xfId="0" applyNumberFormat="1" applyFont="1" applyFill="1" applyBorder="1" applyAlignment="1">
      <alignment horizontal="right"/>
    </xf>
    <xf numFmtId="0" fontId="17" fillId="3" borderId="2" xfId="0" applyFont="1" applyFill="1" applyBorder="1"/>
    <xf numFmtId="10" fontId="20" fillId="3" borderId="12" xfId="0" applyNumberFormat="1" applyFont="1" applyFill="1" applyBorder="1"/>
    <xf numFmtId="0" fontId="17" fillId="0" borderId="10" xfId="0" applyFont="1" applyBorder="1"/>
    <xf numFmtId="0" fontId="17" fillId="0" borderId="11" xfId="0" applyFont="1" applyBorder="1"/>
    <xf numFmtId="0" fontId="20" fillId="3" borderId="12" xfId="0" applyFont="1" applyFill="1" applyBorder="1" applyAlignment="1">
      <alignment horizontal="left"/>
    </xf>
    <xf numFmtId="49" fontId="20" fillId="3" borderId="12" xfId="0" applyNumberFormat="1" applyFont="1" applyFill="1" applyBorder="1"/>
    <xf numFmtId="0" fontId="20" fillId="3" borderId="12" xfId="0" applyFont="1" applyFill="1" applyBorder="1"/>
    <xf numFmtId="0" fontId="24" fillId="0" borderId="0" xfId="0" applyFont="1" applyAlignment="1">
      <alignment horizontal="center" vertical="center"/>
    </xf>
    <xf numFmtId="4" fontId="17" fillId="0" borderId="8" xfId="0" applyNumberFormat="1" applyFont="1" applyBorder="1"/>
    <xf numFmtId="10" fontId="17" fillId="0" borderId="8" xfId="0" applyNumberFormat="1" applyFont="1" applyBorder="1"/>
    <xf numFmtId="0" fontId="17" fillId="0" borderId="13" xfId="0" applyFont="1" applyBorder="1"/>
    <xf numFmtId="0" fontId="17" fillId="0" borderId="0" xfId="0" applyFont="1" applyBorder="1"/>
    <xf numFmtId="49" fontId="18" fillId="0" borderId="0" xfId="0" applyNumberFormat="1" applyFont="1" applyBorder="1"/>
    <xf numFmtId="0" fontId="0" fillId="0" borderId="0" xfId="0" applyFont="1"/>
    <xf numFmtId="10" fontId="17" fillId="0" borderId="14" xfId="0" applyNumberFormat="1" applyFont="1" applyBorder="1"/>
    <xf numFmtId="4" fontId="17" fillId="0" borderId="0" xfId="0" applyNumberFormat="1" applyFont="1" applyAlignment="1">
      <alignment horizontal="right"/>
    </xf>
    <xf numFmtId="10" fontId="17" fillId="0" borderId="0" xfId="0" applyNumberFormat="1" applyFont="1" applyAlignment="1">
      <alignment horizontal="right"/>
    </xf>
    <xf numFmtId="4" fontId="0" fillId="0" borderId="0" xfId="0" applyNumberFormat="1"/>
    <xf numFmtId="10" fontId="20" fillId="3" borderId="0" xfId="0" applyNumberFormat="1" applyFont="1" applyFill="1" applyBorder="1"/>
    <xf numFmtId="10" fontId="17" fillId="0" borderId="1" xfId="0" applyNumberFormat="1" applyFont="1" applyBorder="1"/>
    <xf numFmtId="4" fontId="17" fillId="0" borderId="10" xfId="0" applyNumberFormat="1" applyFont="1" applyBorder="1" applyAlignment="1">
      <alignment horizontal="right"/>
    </xf>
    <xf numFmtId="4" fontId="20" fillId="3" borderId="2" xfId="0" applyNumberFormat="1" applyFont="1" applyFill="1" applyBorder="1" applyAlignment="1">
      <alignment horizontal="right"/>
    </xf>
    <xf numFmtId="0" fontId="17" fillId="0" borderId="7" xfId="0" applyFont="1" applyBorder="1"/>
    <xf numFmtId="4" fontId="17" fillId="0" borderId="7" xfId="0" applyNumberFormat="1" applyFont="1" applyBorder="1"/>
    <xf numFmtId="10" fontId="17" fillId="0" borderId="10" xfId="0" applyNumberFormat="1" applyFont="1" applyBorder="1" applyAlignment="1">
      <alignment horizontal="right"/>
    </xf>
    <xf numFmtId="10" fontId="17" fillId="0" borderId="7" xfId="0" applyNumberFormat="1" applyFont="1" applyBorder="1"/>
    <xf numFmtId="0" fontId="25" fillId="2" borderId="15" xfId="0" applyFont="1" applyFill="1" applyBorder="1" applyAlignment="1">
      <alignment horizontal="center"/>
    </xf>
    <xf numFmtId="4" fontId="26" fillId="2" borderId="15" xfId="0" applyNumberFormat="1" applyFont="1" applyFill="1" applyBorder="1"/>
    <xf numFmtId="10" fontId="26" fillId="2" borderId="15" xfId="0" applyNumberFormat="1" applyFont="1" applyFill="1" applyBorder="1"/>
    <xf numFmtId="0" fontId="20" fillId="3" borderId="12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7" fillId="0" borderId="10" xfId="0" applyFont="1" applyBorder="1" applyAlignment="1">
      <alignment horizontal="left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0" applyFont="1" applyFill="1" applyAlignment="1">
      <alignment horizontal="left"/>
    </xf>
    <xf numFmtId="0" fontId="20" fillId="3" borderId="12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0" fillId="3" borderId="9" xfId="0" applyFont="1" applyFill="1" applyBorder="1" applyAlignment="1">
      <alignment horizontal="left"/>
    </xf>
  </cellXfs>
  <cellStyles count="27">
    <cellStyle name="Normal" xfId="0" builtinId="0"/>
    <cellStyle name="S0" xfId="1"/>
    <cellStyle name="S1" xfId="2"/>
    <cellStyle name="S10" xfId="11"/>
    <cellStyle name="S11" xfId="12"/>
    <cellStyle name="S12" xfId="13"/>
    <cellStyle name="S13" xfId="14"/>
    <cellStyle name="S14" xfId="15"/>
    <cellStyle name="S15" xfId="16"/>
    <cellStyle name="S16" xfId="17"/>
    <cellStyle name="S17" xfId="18"/>
    <cellStyle name="S18" xfId="19"/>
    <cellStyle name="S19" xfId="20"/>
    <cellStyle name="S2" xfId="3"/>
    <cellStyle name="S20" xfId="21"/>
    <cellStyle name="S21" xfId="22"/>
    <cellStyle name="S22" xfId="23"/>
    <cellStyle name="S23" xfId="24"/>
    <cellStyle name="S24" xfId="25"/>
    <cellStyle name="S25" xfId="26"/>
    <cellStyle name="S3" xfId="4"/>
    <cellStyle name="S4" xfId="5"/>
    <cellStyle name="S5" xfId="6"/>
    <cellStyle name="S6" xfId="7"/>
    <cellStyle name="S7" xfId="8"/>
    <cellStyle name="S8" xfId="9"/>
    <cellStyle name="S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8"/>
  <sheetViews>
    <sheetView tabSelected="1" topLeftCell="B91" workbookViewId="0">
      <selection activeCell="O17" sqref="O17"/>
    </sheetView>
  </sheetViews>
  <sheetFormatPr defaultRowHeight="15" x14ac:dyDescent="0.25"/>
  <cols>
    <col min="2" max="2" width="3.85546875" customWidth="1"/>
    <col min="3" max="3" width="4.28515625" customWidth="1"/>
    <col min="4" max="4" width="6.5703125" customWidth="1"/>
    <col min="5" max="5" width="5.28515625" customWidth="1"/>
    <col min="6" max="6" width="5.85546875" customWidth="1"/>
    <col min="7" max="7" width="4.7109375" customWidth="1"/>
    <col min="8" max="8" width="15.28515625" customWidth="1"/>
    <col min="9" max="9" width="15.5703125" customWidth="1"/>
    <col min="10" max="10" width="23.42578125" customWidth="1"/>
    <col min="11" max="11" width="23.5703125" customWidth="1"/>
    <col min="12" max="12" width="21.5703125" customWidth="1"/>
    <col min="13" max="13" width="16.42578125" customWidth="1"/>
  </cols>
  <sheetData>
    <row r="2" spans="2:14" ht="38.25" customHeight="1" x14ac:dyDescent="0.3">
      <c r="B2" s="84" t="s">
        <v>71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4" spans="2:14" x14ac:dyDescent="0.25">
      <c r="B4" s="87" t="s">
        <v>6</v>
      </c>
      <c r="C4" s="86" t="s">
        <v>7</v>
      </c>
      <c r="D4" s="88" t="s">
        <v>0</v>
      </c>
      <c r="E4" s="88" t="s">
        <v>1</v>
      </c>
      <c r="F4" s="88" t="s">
        <v>2</v>
      </c>
      <c r="G4" s="88" t="s">
        <v>3</v>
      </c>
      <c r="H4" s="81" t="s">
        <v>8</v>
      </c>
      <c r="I4" s="81"/>
      <c r="J4" s="81"/>
      <c r="K4" s="81" t="s">
        <v>9</v>
      </c>
      <c r="L4" s="81"/>
      <c r="M4" s="81"/>
      <c r="N4" s="2"/>
    </row>
    <row r="5" spans="2:14" x14ac:dyDescent="0.25">
      <c r="B5" s="87"/>
      <c r="C5" s="86"/>
      <c r="D5" s="89"/>
      <c r="E5" s="89"/>
      <c r="F5" s="89"/>
      <c r="G5" s="89"/>
      <c r="H5" s="81"/>
      <c r="I5" s="81"/>
      <c r="J5" s="81"/>
      <c r="K5" s="81"/>
      <c r="L5" s="81"/>
      <c r="M5" s="81"/>
      <c r="N5" s="2"/>
    </row>
    <row r="6" spans="2:14" x14ac:dyDescent="0.25">
      <c r="B6" s="87"/>
      <c r="C6" s="86"/>
      <c r="D6" s="89"/>
      <c r="E6" s="89"/>
      <c r="F6" s="89"/>
      <c r="G6" s="89"/>
      <c r="H6" s="81"/>
      <c r="I6" s="81"/>
      <c r="J6" s="90"/>
      <c r="K6" s="82" t="s">
        <v>4</v>
      </c>
      <c r="L6" s="82" t="s">
        <v>5</v>
      </c>
      <c r="M6" s="83" t="s">
        <v>10</v>
      </c>
      <c r="N6" s="2"/>
    </row>
    <row r="7" spans="2:14" x14ac:dyDescent="0.25">
      <c r="B7" s="87"/>
      <c r="C7" s="86"/>
      <c r="D7" s="89"/>
      <c r="E7" s="89"/>
      <c r="F7" s="89"/>
      <c r="G7" s="89"/>
      <c r="H7" s="81"/>
      <c r="I7" s="81"/>
      <c r="J7" s="90"/>
      <c r="K7" s="82"/>
      <c r="L7" s="82"/>
      <c r="M7" s="82"/>
      <c r="N7" s="2"/>
    </row>
    <row r="8" spans="2:14" x14ac:dyDescent="0.25">
      <c r="B8" s="87"/>
      <c r="C8" s="86"/>
      <c r="D8" s="89"/>
      <c r="E8" s="89"/>
      <c r="F8" s="89"/>
      <c r="G8" s="89"/>
      <c r="H8" s="81"/>
      <c r="I8" s="81"/>
      <c r="J8" s="90"/>
      <c r="K8" s="82"/>
      <c r="L8" s="82"/>
      <c r="M8" s="82"/>
      <c r="N8" s="2"/>
    </row>
    <row r="9" spans="2:14" ht="22.5" customHeight="1" x14ac:dyDescent="0.25">
      <c r="B9" s="7">
        <v>23</v>
      </c>
      <c r="H9" s="91" t="s">
        <v>11</v>
      </c>
      <c r="I9" s="91"/>
      <c r="J9" s="91"/>
    </row>
    <row r="10" spans="2:14" ht="23.25" customHeight="1" thickBot="1" x14ac:dyDescent="0.3">
      <c r="B10" s="32"/>
      <c r="C10" s="33">
        <v>605</v>
      </c>
      <c r="D10" s="32"/>
      <c r="E10" s="32"/>
      <c r="F10" s="32"/>
      <c r="G10" s="32"/>
      <c r="H10" s="92" t="s">
        <v>12</v>
      </c>
      <c r="I10" s="92"/>
      <c r="J10" s="92"/>
      <c r="K10" s="3"/>
      <c r="L10" s="3"/>
      <c r="M10" s="3"/>
    </row>
    <row r="11" spans="2:14" ht="23.25" customHeight="1" thickTop="1" x14ac:dyDescent="0.25">
      <c r="B11" s="1"/>
      <c r="C11" s="1"/>
      <c r="D11" s="8">
        <v>6051001</v>
      </c>
      <c r="E11" s="1"/>
      <c r="F11" s="1"/>
      <c r="G11" s="1"/>
      <c r="H11" s="93" t="s">
        <v>13</v>
      </c>
      <c r="I11" s="94"/>
      <c r="J11" s="94"/>
      <c r="K11" s="1"/>
      <c r="L11" s="1"/>
      <c r="M11" s="1"/>
    </row>
    <row r="12" spans="2:14" ht="15.75" thickBot="1" x14ac:dyDescent="0.3">
      <c r="B12" s="4"/>
      <c r="C12" s="4"/>
      <c r="D12" s="4"/>
      <c r="E12" s="9">
        <v>133</v>
      </c>
      <c r="F12" s="4"/>
      <c r="G12" s="4"/>
      <c r="H12" s="5" t="s">
        <v>14</v>
      </c>
      <c r="I12" s="4"/>
      <c r="J12" s="4"/>
      <c r="K12" s="4"/>
      <c r="L12" s="4"/>
      <c r="M12" s="4"/>
    </row>
    <row r="13" spans="2:14" x14ac:dyDescent="0.25">
      <c r="B13" s="1"/>
      <c r="C13" s="1"/>
      <c r="D13" s="1"/>
      <c r="E13" s="1"/>
      <c r="F13" s="23">
        <v>421</v>
      </c>
      <c r="G13" s="19"/>
      <c r="H13" s="23" t="s">
        <v>15</v>
      </c>
      <c r="I13" s="19"/>
      <c r="J13" s="19"/>
      <c r="K13" s="21">
        <f>SUM(K14:K23)</f>
        <v>2081000</v>
      </c>
      <c r="L13" s="21">
        <f>SUM(L14:L23)</f>
        <v>239967.4</v>
      </c>
      <c r="M13" s="64">
        <f t="shared" ref="M13" si="0">L13/K13</f>
        <v>0.11531350312349832</v>
      </c>
    </row>
    <row r="14" spans="2:14" x14ac:dyDescent="0.25">
      <c r="B14" s="1"/>
      <c r="C14" s="1"/>
      <c r="D14" s="1"/>
      <c r="E14" s="1"/>
      <c r="F14" s="10">
        <v>4211</v>
      </c>
      <c r="G14" s="13"/>
      <c r="H14" s="96" t="s">
        <v>16</v>
      </c>
      <c r="I14" s="96"/>
      <c r="J14" s="96"/>
      <c r="K14" s="11"/>
      <c r="L14" s="11"/>
      <c r="M14" s="65"/>
    </row>
    <row r="15" spans="2:14" x14ac:dyDescent="0.25">
      <c r="B15" s="1"/>
      <c r="C15" s="1"/>
      <c r="D15" s="1"/>
      <c r="E15" s="1"/>
      <c r="F15" s="1"/>
      <c r="G15" s="15" t="s">
        <v>18</v>
      </c>
      <c r="H15" s="85" t="s">
        <v>17</v>
      </c>
      <c r="I15" s="85"/>
      <c r="J15" s="85"/>
      <c r="K15" s="16">
        <v>30000</v>
      </c>
      <c r="L15" s="16">
        <v>1864.69</v>
      </c>
      <c r="M15" s="17">
        <f>L15/K15</f>
        <v>6.2156333333333334E-2</v>
      </c>
    </row>
    <row r="16" spans="2:14" x14ac:dyDescent="0.25">
      <c r="B16" s="1"/>
      <c r="C16" s="1"/>
      <c r="D16" s="1"/>
      <c r="E16" s="1"/>
      <c r="F16" s="10">
        <v>4212</v>
      </c>
      <c r="G16" s="13"/>
      <c r="H16" s="96" t="s">
        <v>19</v>
      </c>
      <c r="I16" s="96"/>
      <c r="J16" s="96"/>
      <c r="K16" s="11"/>
      <c r="L16" s="11"/>
      <c r="M16" s="29"/>
    </row>
    <row r="17" spans="2:13" x14ac:dyDescent="0.25">
      <c r="B17" s="1"/>
      <c r="C17" s="1"/>
      <c r="D17" s="1"/>
      <c r="E17" s="1"/>
      <c r="F17" s="1"/>
      <c r="G17" s="15" t="s">
        <v>18</v>
      </c>
      <c r="H17" s="85" t="s">
        <v>17</v>
      </c>
      <c r="I17" s="85"/>
      <c r="J17" s="85"/>
      <c r="K17" s="16">
        <v>800000</v>
      </c>
      <c r="L17" s="16">
        <v>65693.149999999994</v>
      </c>
      <c r="M17" s="17">
        <f t="shared" ref="M17:M23" si="1">L17/K17</f>
        <v>8.2116437499999986E-2</v>
      </c>
    </row>
    <row r="18" spans="2:13" x14ac:dyDescent="0.25">
      <c r="B18" s="1"/>
      <c r="C18" s="1"/>
      <c r="D18" s="1"/>
      <c r="E18" s="1"/>
      <c r="F18" s="10">
        <v>4213</v>
      </c>
      <c r="G18" s="13"/>
      <c r="H18" s="96" t="s">
        <v>20</v>
      </c>
      <c r="I18" s="96"/>
      <c r="J18" s="96"/>
      <c r="K18" s="11"/>
      <c r="L18" s="11"/>
      <c r="M18" s="29"/>
    </row>
    <row r="19" spans="2:13" x14ac:dyDescent="0.25">
      <c r="B19" s="1"/>
      <c r="C19" s="1"/>
      <c r="D19" s="1"/>
      <c r="E19" s="1"/>
      <c r="F19" s="1"/>
      <c r="G19" s="15" t="s">
        <v>18</v>
      </c>
      <c r="H19" s="85" t="s">
        <v>17</v>
      </c>
      <c r="I19" s="85"/>
      <c r="J19" s="85"/>
      <c r="K19" s="16">
        <v>1000000</v>
      </c>
      <c r="L19" s="16">
        <v>128761.32</v>
      </c>
      <c r="M19" s="17">
        <f t="shared" si="1"/>
        <v>0.12876132000000001</v>
      </c>
    </row>
    <row r="20" spans="2:13" x14ac:dyDescent="0.25">
      <c r="B20" s="1"/>
      <c r="C20" s="1"/>
      <c r="D20" s="1"/>
      <c r="E20" s="1"/>
      <c r="F20" s="10">
        <v>4215</v>
      </c>
      <c r="G20" s="13"/>
      <c r="H20" s="96" t="s">
        <v>21</v>
      </c>
      <c r="I20" s="96"/>
      <c r="J20" s="96"/>
      <c r="K20" s="11"/>
      <c r="L20" s="11"/>
      <c r="M20" s="29"/>
    </row>
    <row r="21" spans="2:13" x14ac:dyDescent="0.25">
      <c r="B21" s="1"/>
      <c r="C21" s="1"/>
      <c r="D21" s="1"/>
      <c r="E21" s="1"/>
      <c r="F21" s="1"/>
      <c r="G21" s="15" t="s">
        <v>18</v>
      </c>
      <c r="H21" s="85" t="s">
        <v>17</v>
      </c>
      <c r="I21" s="85"/>
      <c r="J21" s="85"/>
      <c r="K21" s="16">
        <v>250000</v>
      </c>
      <c r="L21" s="16">
        <v>43648.24</v>
      </c>
      <c r="M21" s="17">
        <f t="shared" si="1"/>
        <v>0.17459295999999999</v>
      </c>
    </row>
    <row r="22" spans="2:13" x14ac:dyDescent="0.25">
      <c r="B22" s="1"/>
      <c r="C22" s="1"/>
      <c r="D22" s="1"/>
      <c r="E22" s="1"/>
      <c r="F22" s="10">
        <v>4219</v>
      </c>
      <c r="G22" s="13"/>
      <c r="H22" s="96" t="s">
        <v>22</v>
      </c>
      <c r="I22" s="96"/>
      <c r="J22" s="96"/>
      <c r="K22" s="11"/>
      <c r="L22" s="11"/>
      <c r="M22" s="29"/>
    </row>
    <row r="23" spans="2:13" x14ac:dyDescent="0.25">
      <c r="B23" s="1"/>
      <c r="C23" s="1"/>
      <c r="D23" s="1"/>
      <c r="E23" s="1"/>
      <c r="F23" s="1"/>
      <c r="G23" s="15" t="s">
        <v>18</v>
      </c>
      <c r="H23" s="85" t="s">
        <v>17</v>
      </c>
      <c r="I23" s="85"/>
      <c r="J23" s="85"/>
      <c r="K23" s="16">
        <v>1000</v>
      </c>
      <c r="L23" s="16"/>
      <c r="M23" s="17">
        <f t="shared" si="1"/>
        <v>0</v>
      </c>
    </row>
    <row r="24" spans="2:13" x14ac:dyDescent="0.25">
      <c r="B24" s="1"/>
      <c r="C24" s="1"/>
      <c r="D24" s="1"/>
      <c r="E24" s="1"/>
      <c r="F24" s="24">
        <v>423</v>
      </c>
      <c r="G24" s="25"/>
      <c r="H24" s="75" t="s">
        <v>23</v>
      </c>
      <c r="I24" s="75"/>
      <c r="J24" s="75"/>
      <c r="K24" s="26">
        <f>SUM(K25:K34)</f>
        <v>2061000</v>
      </c>
      <c r="L24" s="26">
        <f>SUM(L25:L34)</f>
        <v>188160</v>
      </c>
      <c r="M24" s="28">
        <f>L24/K24</f>
        <v>9.1295487627365363E-2</v>
      </c>
    </row>
    <row r="25" spans="2:13" x14ac:dyDescent="0.25">
      <c r="B25" s="1"/>
      <c r="C25" s="1"/>
      <c r="D25" s="1"/>
      <c r="E25" s="1"/>
      <c r="F25" s="1">
        <v>4231</v>
      </c>
      <c r="G25" s="13"/>
      <c r="H25" s="6" t="s">
        <v>24</v>
      </c>
      <c r="I25" s="6"/>
      <c r="J25" s="1"/>
      <c r="K25" s="11"/>
      <c r="L25" s="11"/>
      <c r="M25" s="12"/>
    </row>
    <row r="26" spans="2:13" x14ac:dyDescent="0.25">
      <c r="B26" s="1"/>
      <c r="C26" s="1"/>
      <c r="D26" s="1"/>
      <c r="E26" s="1"/>
      <c r="F26" s="1"/>
      <c r="G26" s="15" t="s">
        <v>18</v>
      </c>
      <c r="H26" s="85" t="s">
        <v>17</v>
      </c>
      <c r="I26" s="85"/>
      <c r="J26" s="85"/>
      <c r="K26" s="16">
        <v>10000</v>
      </c>
      <c r="L26" s="18"/>
      <c r="M26" s="17">
        <f>L26/K26</f>
        <v>0</v>
      </c>
    </row>
    <row r="27" spans="2:13" x14ac:dyDescent="0.25">
      <c r="B27" s="1"/>
      <c r="C27" s="1"/>
      <c r="D27" s="1"/>
      <c r="E27" s="1"/>
      <c r="F27" s="10">
        <v>4232</v>
      </c>
      <c r="G27" s="13"/>
      <c r="H27" s="6" t="s">
        <v>25</v>
      </c>
      <c r="I27" s="1"/>
      <c r="J27" s="1"/>
      <c r="K27" s="11"/>
      <c r="L27" s="30"/>
      <c r="M27" s="12"/>
    </row>
    <row r="28" spans="2:13" x14ac:dyDescent="0.25">
      <c r="B28" s="1"/>
      <c r="C28" s="1"/>
      <c r="D28" s="1"/>
      <c r="E28" s="1"/>
      <c r="F28" s="1"/>
      <c r="G28" s="15" t="s">
        <v>18</v>
      </c>
      <c r="H28" s="85" t="s">
        <v>17</v>
      </c>
      <c r="I28" s="85"/>
      <c r="J28" s="85"/>
      <c r="K28" s="11">
        <v>1000</v>
      </c>
      <c r="L28" s="16"/>
      <c r="M28" s="17">
        <f>L28/K28</f>
        <v>0</v>
      </c>
    </row>
    <row r="29" spans="2:13" x14ac:dyDescent="0.25">
      <c r="B29" s="1"/>
      <c r="C29" s="1"/>
      <c r="D29" s="1"/>
      <c r="E29" s="1"/>
      <c r="F29" s="10">
        <v>4234</v>
      </c>
      <c r="G29" s="13"/>
      <c r="H29" s="6" t="s">
        <v>26</v>
      </c>
      <c r="I29" s="1"/>
      <c r="J29" s="1"/>
      <c r="K29" s="30"/>
      <c r="L29" s="11"/>
      <c r="M29" s="12"/>
    </row>
    <row r="30" spans="2:13" x14ac:dyDescent="0.25">
      <c r="B30" s="1"/>
      <c r="C30" s="1"/>
      <c r="D30" s="1"/>
      <c r="E30" s="1"/>
      <c r="F30" s="1"/>
      <c r="G30" s="15" t="s">
        <v>18</v>
      </c>
      <c r="H30" s="85" t="s">
        <v>17</v>
      </c>
      <c r="I30" s="85"/>
      <c r="J30" s="85"/>
      <c r="K30" s="11">
        <v>1000000</v>
      </c>
      <c r="L30" s="11">
        <v>188160</v>
      </c>
      <c r="M30" s="12">
        <f>L30/K30</f>
        <v>0.18815999999999999</v>
      </c>
    </row>
    <row r="31" spans="2:13" x14ac:dyDescent="0.25">
      <c r="B31" s="1"/>
      <c r="C31" s="1"/>
      <c r="D31" s="1"/>
      <c r="E31" s="1"/>
      <c r="F31" s="10">
        <v>4235</v>
      </c>
      <c r="G31" s="13"/>
      <c r="H31" s="6" t="s">
        <v>27</v>
      </c>
      <c r="I31" s="1"/>
      <c r="J31" s="1"/>
      <c r="K31" s="30"/>
      <c r="L31" s="30"/>
      <c r="M31" s="31"/>
    </row>
    <row r="32" spans="2:13" x14ac:dyDescent="0.25">
      <c r="B32" s="1"/>
      <c r="C32" s="1"/>
      <c r="D32" s="1"/>
      <c r="E32" s="1"/>
      <c r="F32" s="1"/>
      <c r="G32" s="15" t="s">
        <v>18</v>
      </c>
      <c r="H32" s="85" t="s">
        <v>17</v>
      </c>
      <c r="I32" s="85"/>
      <c r="J32" s="85"/>
      <c r="K32" s="16">
        <v>950000</v>
      </c>
      <c r="L32" s="11"/>
      <c r="M32" s="17">
        <f>L32/K32</f>
        <v>0</v>
      </c>
    </row>
    <row r="33" spans="2:13" x14ac:dyDescent="0.25">
      <c r="B33" s="1"/>
      <c r="C33" s="1"/>
      <c r="D33" s="1"/>
      <c r="E33" s="1"/>
      <c r="F33" s="10">
        <v>4239</v>
      </c>
      <c r="G33" s="13"/>
      <c r="H33" s="39" t="s">
        <v>14</v>
      </c>
      <c r="I33" s="1"/>
      <c r="J33" s="1"/>
      <c r="K33" s="11"/>
      <c r="L33" s="30"/>
      <c r="M33" s="12"/>
    </row>
    <row r="34" spans="2:13" x14ac:dyDescent="0.25">
      <c r="B34" s="1"/>
      <c r="C34" s="1"/>
      <c r="D34" s="1"/>
      <c r="E34" s="1"/>
      <c r="F34" s="1"/>
      <c r="G34" s="14" t="s">
        <v>18</v>
      </c>
      <c r="H34" s="85" t="s">
        <v>17</v>
      </c>
      <c r="I34" s="85"/>
      <c r="J34" s="85"/>
      <c r="K34" s="16">
        <v>100000</v>
      </c>
      <c r="L34" s="16"/>
      <c r="M34" s="17">
        <f>L34/K34</f>
        <v>0</v>
      </c>
    </row>
    <row r="35" spans="2:13" x14ac:dyDescent="0.25">
      <c r="B35" s="1"/>
      <c r="C35" s="1"/>
      <c r="D35" s="1"/>
      <c r="E35" s="1"/>
      <c r="F35" s="40">
        <v>424</v>
      </c>
      <c r="G35" s="51"/>
      <c r="H35" s="75" t="s">
        <v>28</v>
      </c>
      <c r="I35" s="75"/>
      <c r="J35" s="75"/>
      <c r="K35" s="27">
        <f>SUM(K36:K37)</f>
        <v>600000</v>
      </c>
      <c r="L35" s="27">
        <f>SUM(L36:L37)</f>
        <v>0</v>
      </c>
      <c r="M35" s="28">
        <f>L35/K35</f>
        <v>0</v>
      </c>
    </row>
    <row r="36" spans="2:13" x14ac:dyDescent="0.25">
      <c r="B36" s="1"/>
      <c r="C36" s="1"/>
      <c r="D36" s="1"/>
      <c r="E36" s="1"/>
      <c r="F36" s="10">
        <v>4246</v>
      </c>
      <c r="G36" s="13"/>
      <c r="H36" s="97" t="s">
        <v>29</v>
      </c>
      <c r="I36" s="97"/>
      <c r="J36" s="97"/>
      <c r="K36" s="11"/>
      <c r="L36" s="11"/>
      <c r="M36" s="12"/>
    </row>
    <row r="37" spans="2:13" x14ac:dyDescent="0.25">
      <c r="B37" s="1"/>
      <c r="C37" s="1"/>
      <c r="D37" s="1"/>
      <c r="E37" s="1"/>
      <c r="F37" s="1"/>
      <c r="G37" s="15" t="s">
        <v>18</v>
      </c>
      <c r="H37" s="85" t="s">
        <v>17</v>
      </c>
      <c r="I37" s="85"/>
      <c r="J37" s="85"/>
      <c r="K37" s="11">
        <v>600000</v>
      </c>
      <c r="L37" s="11"/>
      <c r="M37" s="17">
        <f>L37/K37</f>
        <v>0</v>
      </c>
    </row>
    <row r="38" spans="2:13" x14ac:dyDescent="0.25">
      <c r="B38" s="1"/>
      <c r="C38" s="1"/>
      <c r="D38" s="1"/>
      <c r="E38" s="1"/>
      <c r="F38" s="40">
        <v>444</v>
      </c>
      <c r="G38" s="41"/>
      <c r="H38" s="75" t="s">
        <v>30</v>
      </c>
      <c r="I38" s="75"/>
      <c r="J38" s="75"/>
      <c r="K38" s="42">
        <f>SUM(K39:K40)</f>
        <v>50000</v>
      </c>
      <c r="L38" s="42">
        <f>SUM(L39:L40)</f>
        <v>0</v>
      </c>
      <c r="M38" s="28">
        <f>L38/K38</f>
        <v>0</v>
      </c>
    </row>
    <row r="39" spans="2:13" x14ac:dyDescent="0.25">
      <c r="B39" s="1"/>
      <c r="C39" s="1"/>
      <c r="D39" s="1"/>
      <c r="E39" s="1"/>
      <c r="F39" s="38">
        <v>4442</v>
      </c>
      <c r="G39" s="35"/>
      <c r="H39" s="98" t="s">
        <v>31</v>
      </c>
      <c r="I39" s="98"/>
      <c r="J39" s="98"/>
      <c r="K39" s="36"/>
      <c r="L39" s="36"/>
      <c r="M39" s="37"/>
    </row>
    <row r="40" spans="2:13" x14ac:dyDescent="0.25">
      <c r="B40" s="1"/>
      <c r="C40" s="1"/>
      <c r="D40" s="1"/>
      <c r="E40" s="1"/>
      <c r="F40" s="35"/>
      <c r="G40" s="14" t="s">
        <v>18</v>
      </c>
      <c r="H40" s="85" t="s">
        <v>17</v>
      </c>
      <c r="I40" s="85"/>
      <c r="J40" s="85"/>
      <c r="K40" s="43">
        <v>50000</v>
      </c>
      <c r="L40" s="36"/>
      <c r="M40" s="44">
        <f>L40/K40</f>
        <v>0</v>
      </c>
    </row>
    <row r="41" spans="2:13" x14ac:dyDescent="0.25">
      <c r="B41" s="1"/>
      <c r="C41" s="1"/>
      <c r="D41" s="1"/>
      <c r="E41" s="1"/>
      <c r="F41" s="24">
        <v>482</v>
      </c>
      <c r="G41" s="50"/>
      <c r="H41" s="75" t="s">
        <v>32</v>
      </c>
      <c r="I41" s="75"/>
      <c r="J41" s="75"/>
      <c r="K41" s="26">
        <f>SUM(K42:K47)</f>
        <v>1600000</v>
      </c>
      <c r="L41" s="26">
        <f>SUM(L42:L47)</f>
        <v>127401.4</v>
      </c>
      <c r="M41" s="45">
        <f>L41/K41</f>
        <v>7.9625874999999999E-2</v>
      </c>
    </row>
    <row r="42" spans="2:13" x14ac:dyDescent="0.25">
      <c r="B42" s="1"/>
      <c r="C42" s="1"/>
      <c r="D42" s="1"/>
      <c r="E42" s="1"/>
      <c r="F42" s="1">
        <v>4821</v>
      </c>
      <c r="G42" s="1"/>
      <c r="H42" s="6" t="s">
        <v>33</v>
      </c>
      <c r="I42" s="1"/>
      <c r="J42" s="1"/>
      <c r="K42" s="11"/>
      <c r="L42" s="11"/>
      <c r="M42" s="12"/>
    </row>
    <row r="43" spans="2:13" x14ac:dyDescent="0.25">
      <c r="B43" s="1"/>
      <c r="C43" s="1"/>
      <c r="D43" s="1"/>
      <c r="E43" s="1"/>
      <c r="F43" s="1"/>
      <c r="G43" s="15" t="s">
        <v>18</v>
      </c>
      <c r="H43" s="85" t="s">
        <v>17</v>
      </c>
      <c r="I43" s="85"/>
      <c r="J43" s="85"/>
      <c r="K43" s="16">
        <v>200000</v>
      </c>
      <c r="L43" s="11">
        <v>99461.4</v>
      </c>
      <c r="M43" s="17">
        <f>L43/K43</f>
        <v>0.49730699999999994</v>
      </c>
    </row>
    <row r="44" spans="2:13" x14ac:dyDescent="0.25">
      <c r="B44" s="1"/>
      <c r="C44" s="1"/>
      <c r="D44" s="1"/>
      <c r="E44" s="1"/>
      <c r="F44" s="1">
        <v>4822</v>
      </c>
      <c r="G44" s="1"/>
      <c r="H44" s="6" t="s">
        <v>34</v>
      </c>
      <c r="I44" s="1"/>
      <c r="J44" s="1"/>
      <c r="K44" s="11"/>
      <c r="L44" s="30"/>
      <c r="M44" s="12"/>
    </row>
    <row r="45" spans="2:13" x14ac:dyDescent="0.25">
      <c r="B45" s="1"/>
      <c r="C45" s="1"/>
      <c r="D45" s="1"/>
      <c r="E45" s="1"/>
      <c r="F45" s="1"/>
      <c r="G45" s="14" t="s">
        <v>18</v>
      </c>
      <c r="H45" s="85" t="s">
        <v>17</v>
      </c>
      <c r="I45" s="85"/>
      <c r="J45" s="85"/>
      <c r="K45" s="11">
        <v>1350000</v>
      </c>
      <c r="L45" s="11">
        <v>27940</v>
      </c>
      <c r="M45" s="12">
        <f>L45/K45</f>
        <v>2.0696296296296296E-2</v>
      </c>
    </row>
    <row r="46" spans="2:13" x14ac:dyDescent="0.25">
      <c r="B46" s="1"/>
      <c r="C46" s="1"/>
      <c r="D46" s="1"/>
      <c r="E46" s="1"/>
      <c r="F46" s="1">
        <v>4823</v>
      </c>
      <c r="G46" s="49"/>
      <c r="H46" s="6" t="s">
        <v>35</v>
      </c>
      <c r="I46" s="1"/>
      <c r="J46" s="1"/>
      <c r="K46" s="30"/>
      <c r="L46" s="30"/>
      <c r="M46" s="31"/>
    </row>
    <row r="47" spans="2:13" x14ac:dyDescent="0.25">
      <c r="B47" s="1"/>
      <c r="C47" s="1"/>
      <c r="D47" s="1"/>
      <c r="E47" s="1"/>
      <c r="F47" s="1"/>
      <c r="G47" s="15" t="s">
        <v>18</v>
      </c>
      <c r="H47" s="85" t="s">
        <v>17</v>
      </c>
      <c r="I47" s="85"/>
      <c r="J47" s="85"/>
      <c r="K47" s="16">
        <v>50000</v>
      </c>
      <c r="L47" s="16"/>
      <c r="M47" s="12">
        <f>L47/K47</f>
        <v>0</v>
      </c>
    </row>
    <row r="48" spans="2:13" x14ac:dyDescent="0.25">
      <c r="B48" s="1"/>
      <c r="C48" s="1"/>
      <c r="D48" s="1"/>
      <c r="E48" s="1"/>
      <c r="F48" s="24">
        <v>483</v>
      </c>
      <c r="G48" s="41"/>
      <c r="H48" s="75" t="s">
        <v>36</v>
      </c>
      <c r="I48" s="75"/>
      <c r="J48" s="75"/>
      <c r="K48" s="27">
        <f>SUM(K49:K50)</f>
        <v>17000000</v>
      </c>
      <c r="L48" s="27">
        <f>SUM(L49:L50)</f>
        <v>9251584.9499999993</v>
      </c>
      <c r="M48" s="47">
        <f>L48/K48</f>
        <v>0.54421087941176471</v>
      </c>
    </row>
    <row r="49" spans="2:13" x14ac:dyDescent="0.25">
      <c r="B49" s="1"/>
      <c r="C49" s="1"/>
      <c r="D49" s="1"/>
      <c r="E49" s="1"/>
      <c r="F49" s="34">
        <v>4831</v>
      </c>
      <c r="G49" s="1"/>
      <c r="H49" s="1" t="s">
        <v>37</v>
      </c>
      <c r="I49" s="1"/>
      <c r="J49" s="1"/>
      <c r="K49" s="11"/>
      <c r="L49" s="11"/>
      <c r="M49" s="12"/>
    </row>
    <row r="50" spans="2:13" x14ac:dyDescent="0.25">
      <c r="B50" s="1"/>
      <c r="C50" s="1"/>
      <c r="D50" s="1"/>
      <c r="E50" s="1"/>
      <c r="F50" s="1"/>
      <c r="G50" s="15" t="s">
        <v>18</v>
      </c>
      <c r="H50" s="85" t="s">
        <v>17</v>
      </c>
      <c r="I50" s="85"/>
      <c r="J50" s="85"/>
      <c r="K50" s="16">
        <v>17000000</v>
      </c>
      <c r="L50" s="11">
        <v>9251584.9499999993</v>
      </c>
      <c r="M50" s="12">
        <f>L50/K50</f>
        <v>0.54421087941176471</v>
      </c>
    </row>
    <row r="51" spans="2:13" ht="25.5" customHeight="1" x14ac:dyDescent="0.25">
      <c r="B51" s="1"/>
      <c r="C51" s="1"/>
      <c r="D51" s="1"/>
      <c r="E51" s="1"/>
      <c r="F51" s="24">
        <v>485</v>
      </c>
      <c r="G51" s="41"/>
      <c r="H51" s="99" t="s">
        <v>38</v>
      </c>
      <c r="I51" s="75"/>
      <c r="J51" s="75"/>
      <c r="K51" s="27">
        <f>SUM(K52:K53)</f>
        <v>150000</v>
      </c>
      <c r="L51" s="27">
        <f>SUM(L52:L53)</f>
        <v>0</v>
      </c>
      <c r="M51" s="47">
        <f>L51/K51</f>
        <v>0</v>
      </c>
    </row>
    <row r="52" spans="2:13" ht="24" customHeight="1" x14ac:dyDescent="0.25">
      <c r="B52" s="1"/>
      <c r="C52" s="1"/>
      <c r="D52" s="1"/>
      <c r="E52" s="1"/>
      <c r="F52" s="1">
        <v>4851</v>
      </c>
      <c r="G52" s="1"/>
      <c r="H52" s="95" t="s">
        <v>39</v>
      </c>
      <c r="I52" s="76"/>
      <c r="J52" s="76"/>
      <c r="K52" s="11"/>
      <c r="L52" s="1"/>
      <c r="M52" s="12"/>
    </row>
    <row r="53" spans="2:13" x14ac:dyDescent="0.25">
      <c r="B53" s="1"/>
      <c r="C53" s="1"/>
      <c r="D53" s="1"/>
      <c r="E53" s="1"/>
      <c r="F53" s="1"/>
      <c r="G53" s="14" t="s">
        <v>18</v>
      </c>
      <c r="H53" s="85" t="s">
        <v>17</v>
      </c>
      <c r="I53" s="85"/>
      <c r="J53" s="85"/>
      <c r="K53" s="16">
        <v>150000</v>
      </c>
      <c r="L53" s="48"/>
      <c r="M53" s="17">
        <f>L53/K53</f>
        <v>0</v>
      </c>
    </row>
    <row r="54" spans="2:13" x14ac:dyDescent="0.25">
      <c r="B54" s="1"/>
      <c r="C54" s="1"/>
      <c r="D54" s="1"/>
      <c r="E54" s="1"/>
      <c r="F54" s="24">
        <v>511</v>
      </c>
      <c r="G54" s="52"/>
      <c r="H54" s="75" t="s">
        <v>70</v>
      </c>
      <c r="I54" s="75"/>
      <c r="J54" s="75"/>
      <c r="K54" s="27">
        <f>SUM(K55:K56)</f>
        <v>820000</v>
      </c>
      <c r="L54" s="27">
        <f>SUM(L55:L56)</f>
        <v>0</v>
      </c>
      <c r="M54" s="28">
        <f>L54/K54</f>
        <v>0</v>
      </c>
    </row>
    <row r="55" spans="2:13" x14ac:dyDescent="0.25">
      <c r="B55" s="1"/>
      <c r="C55" s="1"/>
      <c r="D55" s="1"/>
      <c r="E55" s="1"/>
      <c r="F55" s="1">
        <v>5114</v>
      </c>
      <c r="G55" s="1"/>
      <c r="H55" s="1" t="s">
        <v>41</v>
      </c>
      <c r="I55" s="1"/>
      <c r="J55" s="1"/>
      <c r="K55" s="11"/>
      <c r="L55" s="1"/>
      <c r="M55" s="12"/>
    </row>
    <row r="56" spans="2:13" x14ac:dyDescent="0.25">
      <c r="B56" s="1"/>
      <c r="C56" s="1"/>
      <c r="D56" s="1"/>
      <c r="E56" s="1"/>
      <c r="F56" s="1"/>
      <c r="G56" s="14" t="s">
        <v>18</v>
      </c>
      <c r="H56" s="85" t="s">
        <v>17</v>
      </c>
      <c r="I56" s="85"/>
      <c r="J56" s="85"/>
      <c r="K56" s="11">
        <v>820000</v>
      </c>
      <c r="L56" s="48"/>
      <c r="M56" s="12">
        <f>L56/K56</f>
        <v>0</v>
      </c>
    </row>
    <row r="57" spans="2:13" x14ac:dyDescent="0.25">
      <c r="B57" s="1"/>
      <c r="C57" s="1"/>
      <c r="D57" s="1"/>
      <c r="E57" s="1"/>
      <c r="F57" s="24">
        <v>515</v>
      </c>
      <c r="G57" s="52"/>
      <c r="H57" s="41" t="s">
        <v>40</v>
      </c>
      <c r="I57" s="41"/>
      <c r="J57" s="41"/>
      <c r="K57" s="42">
        <f>SUM(K58:K59)</f>
        <v>200000</v>
      </c>
      <c r="L57" s="42">
        <f>SUM(L58:L59)</f>
        <v>0</v>
      </c>
      <c r="M57" s="47">
        <f>L57/K57</f>
        <v>0</v>
      </c>
    </row>
    <row r="58" spans="2:13" x14ac:dyDescent="0.25">
      <c r="B58" s="1"/>
      <c r="C58" s="1"/>
      <c r="D58" s="1"/>
      <c r="E58" s="1"/>
      <c r="F58" s="1">
        <v>5151</v>
      </c>
      <c r="G58" s="1"/>
      <c r="H58" s="1" t="s">
        <v>42</v>
      </c>
      <c r="I58" s="1"/>
      <c r="J58" s="1"/>
      <c r="K58" s="11"/>
      <c r="L58" s="1"/>
      <c r="M58" s="12"/>
    </row>
    <row r="59" spans="2:13" x14ac:dyDescent="0.25">
      <c r="B59" s="1"/>
      <c r="C59" s="1"/>
      <c r="D59" s="1"/>
      <c r="E59" s="1"/>
      <c r="F59" s="1"/>
      <c r="G59" s="14" t="s">
        <v>18</v>
      </c>
      <c r="H59" s="85" t="s">
        <v>17</v>
      </c>
      <c r="I59" s="85"/>
      <c r="J59" s="85"/>
      <c r="K59" s="11">
        <v>200000</v>
      </c>
      <c r="L59" s="1"/>
      <c r="M59" s="12">
        <f>L59/K59</f>
        <v>0</v>
      </c>
    </row>
    <row r="60" spans="2:13" x14ac:dyDescent="0.25">
      <c r="B60" s="1"/>
      <c r="C60" s="1"/>
      <c r="D60" s="53">
        <v>6051002</v>
      </c>
      <c r="E60" s="1"/>
      <c r="F60" s="1"/>
      <c r="G60" s="49"/>
      <c r="H60" s="101" t="s">
        <v>43</v>
      </c>
      <c r="I60" s="101"/>
      <c r="J60" s="101"/>
      <c r="K60" s="30"/>
      <c r="L60" s="49"/>
      <c r="M60" s="31"/>
    </row>
    <row r="61" spans="2:13" ht="15.75" thickBot="1" x14ac:dyDescent="0.3">
      <c r="B61" s="1"/>
      <c r="C61" s="4"/>
      <c r="D61" s="4"/>
      <c r="E61" s="4">
        <v>133</v>
      </c>
      <c r="F61" s="4"/>
      <c r="G61" s="4"/>
      <c r="H61" s="5" t="s">
        <v>14</v>
      </c>
      <c r="I61" s="4"/>
      <c r="J61" s="4"/>
      <c r="K61" s="54"/>
      <c r="L61" s="4"/>
      <c r="M61" s="55"/>
    </row>
    <row r="62" spans="2:13" x14ac:dyDescent="0.25">
      <c r="B62" s="56"/>
      <c r="C62" s="1"/>
      <c r="D62" s="1"/>
      <c r="E62" s="1"/>
      <c r="F62" s="23">
        <v>411</v>
      </c>
      <c r="G62" s="20"/>
      <c r="H62" s="102" t="s">
        <v>45</v>
      </c>
      <c r="I62" s="102"/>
      <c r="J62" s="102"/>
      <c r="K62" s="21">
        <f>SUM(K63:K64)</f>
        <v>19410912.23</v>
      </c>
      <c r="L62" s="21">
        <f>SUM(L63:L64)</f>
        <v>12600049.41</v>
      </c>
      <c r="M62" s="22">
        <f>L62/K62</f>
        <v>0.6491219609208444</v>
      </c>
    </row>
    <row r="63" spans="2:13" x14ac:dyDescent="0.25">
      <c r="B63" s="1"/>
      <c r="C63" s="1"/>
      <c r="D63" s="1"/>
      <c r="E63" s="1"/>
      <c r="F63" s="34">
        <v>4111</v>
      </c>
      <c r="G63" s="1"/>
      <c r="H63" s="76" t="s">
        <v>44</v>
      </c>
      <c r="I63" s="76"/>
      <c r="J63" s="76"/>
      <c r="K63" s="11"/>
      <c r="L63" s="11"/>
      <c r="M63" s="12"/>
    </row>
    <row r="64" spans="2:13" x14ac:dyDescent="0.25">
      <c r="B64" s="1"/>
      <c r="C64" s="1"/>
      <c r="D64" s="1"/>
      <c r="E64" s="1"/>
      <c r="F64" s="1"/>
      <c r="G64" s="1"/>
      <c r="H64" s="85" t="s">
        <v>17</v>
      </c>
      <c r="I64" s="85"/>
      <c r="J64" s="85"/>
      <c r="K64" s="11">
        <v>19410912.23</v>
      </c>
      <c r="L64" s="11">
        <v>12600049.41</v>
      </c>
      <c r="M64" s="17">
        <f>L64/K64</f>
        <v>0.6491219609208444</v>
      </c>
    </row>
    <row r="65" spans="2:13" x14ac:dyDescent="0.25">
      <c r="B65" s="1"/>
      <c r="C65" s="1"/>
      <c r="D65" s="1"/>
      <c r="E65" s="1"/>
      <c r="F65" s="24">
        <v>412</v>
      </c>
      <c r="G65" s="52"/>
      <c r="H65" s="75" t="s">
        <v>46</v>
      </c>
      <c r="I65" s="75"/>
      <c r="J65" s="75"/>
      <c r="K65" s="42">
        <f>SUM(K66:K71)</f>
        <v>3474553.29</v>
      </c>
      <c r="L65" s="42">
        <f>SUM(L66:L71)</f>
        <v>2245193</v>
      </c>
      <c r="M65" s="28">
        <f>L65/K65</f>
        <v>0.64618177147025424</v>
      </c>
    </row>
    <row r="66" spans="2:13" x14ac:dyDescent="0.25">
      <c r="B66" s="1"/>
      <c r="C66" s="1"/>
      <c r="D66" s="1"/>
      <c r="E66" s="1"/>
      <c r="F66" s="1">
        <v>4121</v>
      </c>
      <c r="G66" s="1"/>
      <c r="H66" s="79" t="s">
        <v>47</v>
      </c>
      <c r="I66" s="79"/>
      <c r="J66" s="79"/>
      <c r="K66" s="11"/>
      <c r="L66" s="11"/>
      <c r="M66" s="12"/>
    </row>
    <row r="67" spans="2:13" x14ac:dyDescent="0.25">
      <c r="B67" s="1"/>
      <c r="C67" s="1"/>
      <c r="D67" s="1"/>
      <c r="E67" s="1"/>
      <c r="F67" s="1"/>
      <c r="G67" s="15" t="s">
        <v>18</v>
      </c>
      <c r="H67" s="85" t="s">
        <v>17</v>
      </c>
      <c r="I67" s="85"/>
      <c r="J67" s="85"/>
      <c r="K67" s="16">
        <v>2329309.48</v>
      </c>
      <c r="L67" s="16">
        <v>1505157.34</v>
      </c>
      <c r="M67" s="17">
        <f>L67/K67</f>
        <v>0.64618177744247196</v>
      </c>
    </row>
    <row r="68" spans="2:13" x14ac:dyDescent="0.25">
      <c r="B68" s="1"/>
      <c r="C68" s="1"/>
      <c r="D68" s="1"/>
      <c r="E68" s="1"/>
      <c r="F68" s="57">
        <v>4122</v>
      </c>
      <c r="G68" s="57"/>
      <c r="H68" s="77" t="s">
        <v>48</v>
      </c>
      <c r="I68" s="77"/>
      <c r="J68" s="77"/>
      <c r="K68" s="18"/>
      <c r="L68" s="18"/>
      <c r="M68" s="29"/>
    </row>
    <row r="69" spans="2:13" x14ac:dyDescent="0.25">
      <c r="B69" s="1"/>
      <c r="C69" s="1"/>
      <c r="D69" s="1"/>
      <c r="E69" s="1"/>
      <c r="F69" s="57"/>
      <c r="G69" s="15" t="s">
        <v>18</v>
      </c>
      <c r="H69" s="85" t="s">
        <v>17</v>
      </c>
      <c r="I69" s="85"/>
      <c r="J69" s="85"/>
      <c r="K69" s="16">
        <v>999661.98</v>
      </c>
      <c r="L69" s="18">
        <v>645963.31999999995</v>
      </c>
      <c r="M69" s="17">
        <f>L69/K69</f>
        <v>0.64618174235254999</v>
      </c>
    </row>
    <row r="70" spans="2:13" x14ac:dyDescent="0.25">
      <c r="B70" s="1"/>
      <c r="C70" s="1"/>
      <c r="D70" s="1"/>
      <c r="E70" s="1"/>
      <c r="F70" s="1">
        <v>4123</v>
      </c>
      <c r="G70" s="1"/>
      <c r="H70" s="77" t="s">
        <v>49</v>
      </c>
      <c r="I70" s="77"/>
      <c r="J70" s="77"/>
      <c r="K70" s="11"/>
      <c r="L70" s="30"/>
      <c r="M70" s="12"/>
    </row>
    <row r="71" spans="2:13" x14ac:dyDescent="0.25">
      <c r="B71" s="1"/>
      <c r="C71" s="1"/>
      <c r="D71" s="1"/>
      <c r="E71" s="1"/>
      <c r="F71" s="1"/>
      <c r="G71" s="15" t="s">
        <v>18</v>
      </c>
      <c r="H71" s="85" t="s">
        <v>17</v>
      </c>
      <c r="I71" s="85"/>
      <c r="J71" s="85"/>
      <c r="K71" s="16">
        <v>145581.82999999999</v>
      </c>
      <c r="L71" s="16">
        <v>94072.34</v>
      </c>
      <c r="M71" s="17">
        <f>L71/K71</f>
        <v>0.64618187585634834</v>
      </c>
    </row>
    <row r="72" spans="2:13" x14ac:dyDescent="0.25">
      <c r="B72" s="1"/>
      <c r="C72" s="1"/>
      <c r="D72" s="1"/>
      <c r="E72" s="1"/>
      <c r="F72" s="24">
        <v>413</v>
      </c>
      <c r="G72" s="41"/>
      <c r="H72" s="75" t="s">
        <v>50</v>
      </c>
      <c r="I72" s="75"/>
      <c r="J72" s="75"/>
      <c r="K72" s="27">
        <f>SUM(K73:K74)</f>
        <v>191673.35</v>
      </c>
      <c r="L72" s="27">
        <f>SUM(L73:L74)</f>
        <v>42955</v>
      </c>
      <c r="M72" s="28">
        <f>L72/K72</f>
        <v>0.22410522902636176</v>
      </c>
    </row>
    <row r="73" spans="2:13" x14ac:dyDescent="0.25">
      <c r="B73" s="1"/>
      <c r="C73" s="1"/>
      <c r="D73" s="1"/>
      <c r="E73" s="1"/>
      <c r="F73" s="1">
        <v>4131</v>
      </c>
      <c r="G73" s="1"/>
      <c r="H73" s="1" t="s">
        <v>51</v>
      </c>
      <c r="I73" s="1"/>
      <c r="J73" s="1"/>
      <c r="K73" s="11"/>
      <c r="L73" s="11"/>
      <c r="M73" s="12"/>
    </row>
    <row r="74" spans="2:13" x14ac:dyDescent="0.25">
      <c r="B74" s="1"/>
      <c r="C74" s="1"/>
      <c r="D74" s="1"/>
      <c r="E74" s="1"/>
      <c r="F74" s="1"/>
      <c r="G74" s="15" t="s">
        <v>18</v>
      </c>
      <c r="H74" s="48" t="s">
        <v>17</v>
      </c>
      <c r="I74" s="48"/>
      <c r="J74" s="48"/>
      <c r="K74" s="16">
        <v>191673.35</v>
      </c>
      <c r="L74" s="16">
        <v>42955</v>
      </c>
      <c r="M74" s="17">
        <f>L74/K74</f>
        <v>0.22410522902636176</v>
      </c>
    </row>
    <row r="75" spans="2:13" x14ac:dyDescent="0.25">
      <c r="B75" s="1"/>
      <c r="C75" s="1"/>
      <c r="D75" s="1"/>
      <c r="E75" s="1"/>
      <c r="F75" s="24">
        <v>414</v>
      </c>
      <c r="G75" s="46"/>
      <c r="H75" s="75" t="s">
        <v>52</v>
      </c>
      <c r="I75" s="75"/>
      <c r="J75" s="75"/>
      <c r="K75" s="27">
        <f>SUM(K76:K81)</f>
        <v>1747178.3</v>
      </c>
      <c r="L75" s="27">
        <f>SUM(L76:L81)</f>
        <v>755110.74</v>
      </c>
      <c r="M75" s="28">
        <f>L75/K75</f>
        <v>0.43218871250862029</v>
      </c>
    </row>
    <row r="76" spans="2:13" x14ac:dyDescent="0.25">
      <c r="B76" s="1"/>
      <c r="C76" s="1"/>
      <c r="D76" s="1"/>
      <c r="E76" s="1"/>
      <c r="F76" s="1">
        <v>4141</v>
      </c>
      <c r="G76" s="58"/>
      <c r="H76" s="100" t="s">
        <v>53</v>
      </c>
      <c r="I76" s="100"/>
      <c r="J76" s="100"/>
      <c r="K76" s="11"/>
      <c r="L76" s="11"/>
      <c r="M76" s="12"/>
    </row>
    <row r="77" spans="2:13" x14ac:dyDescent="0.25">
      <c r="B77" s="1"/>
      <c r="C77" s="1"/>
      <c r="D77" s="1"/>
      <c r="E77" s="1"/>
      <c r="F77" s="1"/>
      <c r="G77" s="15" t="s">
        <v>18</v>
      </c>
      <c r="H77" s="48" t="s">
        <v>17</v>
      </c>
      <c r="I77" s="48"/>
      <c r="J77" s="48"/>
      <c r="K77" s="11">
        <v>1000000</v>
      </c>
      <c r="L77" s="11">
        <v>483496.52</v>
      </c>
      <c r="M77" s="17">
        <f>L77/K77</f>
        <v>0.48349652000000004</v>
      </c>
    </row>
    <row r="78" spans="2:13" x14ac:dyDescent="0.25">
      <c r="B78" s="1"/>
      <c r="C78" s="1"/>
      <c r="D78" s="1"/>
      <c r="E78" s="1"/>
      <c r="F78" s="1">
        <v>4143</v>
      </c>
      <c r="G78" s="1"/>
      <c r="H78" s="77" t="s">
        <v>54</v>
      </c>
      <c r="I78" s="77"/>
      <c r="J78" s="77"/>
      <c r="K78" s="30"/>
      <c r="L78" s="30"/>
      <c r="M78" s="12"/>
    </row>
    <row r="79" spans="2:13" x14ac:dyDescent="0.25">
      <c r="B79" s="1"/>
      <c r="C79" s="1"/>
      <c r="D79" s="1"/>
      <c r="E79" s="1"/>
      <c r="F79" s="1"/>
      <c r="G79" s="15" t="s">
        <v>18</v>
      </c>
      <c r="H79" s="48" t="s">
        <v>17</v>
      </c>
      <c r="I79" s="48"/>
      <c r="J79" s="48"/>
      <c r="K79" s="11">
        <v>397178.3</v>
      </c>
      <c r="L79" s="11">
        <v>64162</v>
      </c>
      <c r="M79" s="17">
        <f>L79/K79</f>
        <v>0.1615445758240065</v>
      </c>
    </row>
    <row r="80" spans="2:13" ht="24" customHeight="1" x14ac:dyDescent="0.25">
      <c r="B80" s="1"/>
      <c r="C80" s="1"/>
      <c r="D80" s="1"/>
      <c r="E80" s="1"/>
      <c r="F80" s="1">
        <v>4144</v>
      </c>
      <c r="G80" s="1"/>
      <c r="H80" s="78" t="s">
        <v>55</v>
      </c>
      <c r="I80" s="78"/>
      <c r="J80" s="78"/>
      <c r="K80" s="30"/>
      <c r="L80" s="30"/>
      <c r="M80" s="12"/>
    </row>
    <row r="81" spans="2:14" x14ac:dyDescent="0.25">
      <c r="B81" s="1"/>
      <c r="C81" s="1"/>
      <c r="D81" s="1"/>
      <c r="E81" s="1"/>
      <c r="F81" s="1"/>
      <c r="G81" s="15" t="s">
        <v>18</v>
      </c>
      <c r="H81" s="48" t="s">
        <v>17</v>
      </c>
      <c r="I81" s="48"/>
      <c r="J81" s="48"/>
      <c r="K81" s="16">
        <v>350000</v>
      </c>
      <c r="L81" s="16">
        <v>207452.22</v>
      </c>
      <c r="M81" s="17">
        <f>L81/K81</f>
        <v>0.5927206285714286</v>
      </c>
    </row>
    <row r="82" spans="2:14" x14ac:dyDescent="0.25">
      <c r="B82" s="1"/>
      <c r="C82" s="1"/>
      <c r="D82" s="1"/>
      <c r="E82" s="1"/>
      <c r="F82" s="24">
        <v>415</v>
      </c>
      <c r="G82" s="52"/>
      <c r="H82" s="75" t="s">
        <v>56</v>
      </c>
      <c r="I82" s="75"/>
      <c r="J82" s="75"/>
      <c r="K82" s="27">
        <f>SUM(K83:K84)</f>
        <v>616174.96</v>
      </c>
      <c r="L82" s="27">
        <f>SUM(L83:L84)</f>
        <v>378669.53</v>
      </c>
      <c r="M82" s="28">
        <f>L82/K82</f>
        <v>0.61454871518959497</v>
      </c>
    </row>
    <row r="83" spans="2:14" x14ac:dyDescent="0.25">
      <c r="B83" s="1"/>
      <c r="C83" s="1"/>
      <c r="D83" s="1"/>
      <c r="E83" s="1"/>
      <c r="F83" s="1">
        <v>4151</v>
      </c>
      <c r="G83" s="1"/>
      <c r="H83" s="1" t="s">
        <v>57</v>
      </c>
      <c r="I83" s="1"/>
      <c r="J83" s="1"/>
      <c r="K83" s="11"/>
      <c r="L83" s="11"/>
      <c r="M83" s="12"/>
    </row>
    <row r="84" spans="2:14" x14ac:dyDescent="0.25">
      <c r="B84" s="1"/>
      <c r="C84" s="1"/>
      <c r="D84" s="1"/>
      <c r="E84" s="1"/>
      <c r="F84" s="1"/>
      <c r="G84" s="15" t="s">
        <v>18</v>
      </c>
      <c r="H84" s="48" t="s">
        <v>17</v>
      </c>
      <c r="I84" s="48"/>
      <c r="J84" s="48"/>
      <c r="K84" s="16">
        <v>616174.96</v>
      </c>
      <c r="L84" s="16">
        <v>378669.53</v>
      </c>
      <c r="M84" s="17">
        <f>L84/K84</f>
        <v>0.61454871518959497</v>
      </c>
    </row>
    <row r="85" spans="2:14" x14ac:dyDescent="0.25">
      <c r="B85" s="1"/>
      <c r="C85" s="1"/>
      <c r="D85" s="1"/>
      <c r="E85" s="1"/>
      <c r="F85" s="24">
        <v>416</v>
      </c>
      <c r="G85" s="41"/>
      <c r="H85" s="75" t="s">
        <v>58</v>
      </c>
      <c r="I85" s="75"/>
      <c r="J85" s="75"/>
      <c r="K85" s="27">
        <f>SUM(K86:K87)</f>
        <v>59276.67</v>
      </c>
      <c r="L85" s="27">
        <f>SUM(L86:L87)</f>
        <v>0</v>
      </c>
      <c r="M85" s="28">
        <f>L85/K85</f>
        <v>0</v>
      </c>
    </row>
    <row r="86" spans="2:14" x14ac:dyDescent="0.25">
      <c r="B86" s="1"/>
      <c r="C86" s="1"/>
      <c r="D86" s="1"/>
      <c r="E86" s="1"/>
      <c r="F86" s="1">
        <v>4161</v>
      </c>
      <c r="G86" s="1"/>
      <c r="H86" s="79" t="s">
        <v>59</v>
      </c>
      <c r="I86" s="79"/>
      <c r="J86" s="79"/>
      <c r="K86" s="11"/>
      <c r="L86" s="11"/>
      <c r="M86" s="12"/>
    </row>
    <row r="87" spans="2:14" x14ac:dyDescent="0.25">
      <c r="B87" s="1"/>
      <c r="C87" s="1"/>
      <c r="D87" s="1"/>
      <c r="E87" s="1"/>
      <c r="F87" s="1"/>
      <c r="G87" s="15" t="s">
        <v>18</v>
      </c>
      <c r="H87" s="48" t="s">
        <v>17</v>
      </c>
      <c r="I87" s="48"/>
      <c r="J87" s="48"/>
      <c r="K87" s="16">
        <v>59276.67</v>
      </c>
      <c r="L87" s="16"/>
      <c r="M87" s="17">
        <f>L87/K87</f>
        <v>0</v>
      </c>
      <c r="N87" s="59"/>
    </row>
    <row r="88" spans="2:14" x14ac:dyDescent="0.25">
      <c r="B88" s="1"/>
      <c r="C88" s="1"/>
      <c r="D88" s="1"/>
      <c r="E88" s="1"/>
      <c r="F88" s="24">
        <v>421</v>
      </c>
      <c r="G88" s="24"/>
      <c r="H88" s="80" t="s">
        <v>15</v>
      </c>
      <c r="I88" s="80"/>
      <c r="J88" s="24"/>
      <c r="K88" s="27">
        <f>SUM(K89:K90)</f>
        <v>10000</v>
      </c>
      <c r="L88" s="27">
        <f>SUM(L89:L90)</f>
        <v>0</v>
      </c>
      <c r="M88" s="28">
        <f>L88/K88</f>
        <v>0</v>
      </c>
    </row>
    <row r="89" spans="2:14" x14ac:dyDescent="0.25">
      <c r="B89" s="1"/>
      <c r="C89" s="1"/>
      <c r="D89" s="1"/>
      <c r="E89" s="1"/>
      <c r="F89" s="1">
        <v>4211</v>
      </c>
      <c r="G89" s="1"/>
      <c r="H89" s="1" t="s">
        <v>16</v>
      </c>
      <c r="I89" s="1"/>
      <c r="J89" s="1"/>
      <c r="K89" s="11"/>
      <c r="L89" s="11"/>
      <c r="M89" s="12"/>
    </row>
    <row r="90" spans="2:14" x14ac:dyDescent="0.25">
      <c r="B90" s="1"/>
      <c r="C90" s="1"/>
      <c r="D90" s="1"/>
      <c r="E90" s="1"/>
      <c r="F90" s="1"/>
      <c r="G90" s="15" t="s">
        <v>18</v>
      </c>
      <c r="H90" s="48" t="s">
        <v>17</v>
      </c>
      <c r="I90" s="48"/>
      <c r="J90" s="48"/>
      <c r="K90" s="16">
        <v>10000</v>
      </c>
      <c r="L90" s="16"/>
      <c r="M90" s="17">
        <f>L90/K90</f>
        <v>0</v>
      </c>
    </row>
    <row r="91" spans="2:14" x14ac:dyDescent="0.25">
      <c r="B91" s="1"/>
      <c r="C91" s="1"/>
      <c r="D91" s="1"/>
      <c r="E91" s="1"/>
      <c r="F91" s="24">
        <v>422</v>
      </c>
      <c r="G91" s="24"/>
      <c r="H91" s="24" t="s">
        <v>60</v>
      </c>
      <c r="I91" s="24"/>
      <c r="J91" s="24"/>
      <c r="K91" s="27">
        <f>SUM(K92:K95)</f>
        <v>250000</v>
      </c>
      <c r="L91" s="27">
        <f>SUM(L92:L95)</f>
        <v>11695</v>
      </c>
      <c r="M91" s="28">
        <f>L91/K91</f>
        <v>4.6780000000000002E-2</v>
      </c>
    </row>
    <row r="92" spans="2:14" x14ac:dyDescent="0.25">
      <c r="B92" s="1"/>
      <c r="C92" s="1"/>
      <c r="D92" s="1"/>
      <c r="E92" s="1"/>
      <c r="F92" s="1">
        <v>4221</v>
      </c>
      <c r="G92" s="1"/>
      <c r="H92" s="76" t="s">
        <v>61</v>
      </c>
      <c r="I92" s="76"/>
      <c r="J92" s="76"/>
      <c r="K92" s="11"/>
      <c r="L92" s="11"/>
      <c r="M92" s="12"/>
    </row>
    <row r="93" spans="2:14" x14ac:dyDescent="0.25">
      <c r="B93" s="1"/>
      <c r="C93" s="1"/>
      <c r="D93" s="1"/>
      <c r="E93" s="1"/>
      <c r="F93" s="1"/>
      <c r="G93" s="15" t="s">
        <v>18</v>
      </c>
      <c r="H93" s="48" t="s">
        <v>17</v>
      </c>
      <c r="I93" s="48"/>
      <c r="J93" s="48"/>
      <c r="K93" s="16">
        <v>100000</v>
      </c>
      <c r="L93" s="16">
        <v>11695</v>
      </c>
      <c r="M93" s="17">
        <f>L93/K93</f>
        <v>0.11695</v>
      </c>
    </row>
    <row r="94" spans="2:14" x14ac:dyDescent="0.25">
      <c r="B94" s="1"/>
      <c r="C94" s="1"/>
      <c r="D94" s="1"/>
      <c r="E94" s="1"/>
      <c r="F94" s="1">
        <v>4222</v>
      </c>
      <c r="G94" s="1"/>
      <c r="H94" s="77" t="s">
        <v>62</v>
      </c>
      <c r="I94" s="77"/>
      <c r="J94" s="77"/>
      <c r="K94" s="30"/>
      <c r="L94" s="49"/>
      <c r="M94" s="31"/>
    </row>
    <row r="95" spans="2:14" x14ac:dyDescent="0.25">
      <c r="B95" s="1"/>
      <c r="C95" s="1"/>
      <c r="D95" s="1"/>
      <c r="E95" s="1"/>
      <c r="F95" s="1"/>
      <c r="G95" s="15" t="s">
        <v>18</v>
      </c>
      <c r="H95" s="48" t="s">
        <v>17</v>
      </c>
      <c r="I95" s="48"/>
      <c r="J95" s="48"/>
      <c r="K95" s="16">
        <v>150000</v>
      </c>
      <c r="L95" s="48"/>
      <c r="M95" s="60">
        <f>L95/K95</f>
        <v>0</v>
      </c>
    </row>
    <row r="96" spans="2:14" x14ac:dyDescent="0.25">
      <c r="B96" s="1"/>
      <c r="C96" s="1"/>
      <c r="D96" s="1"/>
      <c r="E96" s="1"/>
      <c r="F96" s="24">
        <v>423</v>
      </c>
      <c r="G96" s="24"/>
      <c r="H96" s="75" t="s">
        <v>23</v>
      </c>
      <c r="I96" s="75"/>
      <c r="J96" s="75"/>
      <c r="K96" s="27">
        <f>SUM(K97:K100)</f>
        <v>1212000</v>
      </c>
      <c r="L96" s="67">
        <f>SUM(L97:L100)</f>
        <v>305215.71000000002</v>
      </c>
      <c r="M96" s="28">
        <f>L96/K96</f>
        <v>0.25182814356435645</v>
      </c>
    </row>
    <row r="97" spans="2:13" x14ac:dyDescent="0.25">
      <c r="B97" s="1"/>
      <c r="C97" s="1"/>
      <c r="D97" s="1"/>
      <c r="E97" s="1"/>
      <c r="F97" s="1">
        <v>4233</v>
      </c>
      <c r="G97" s="1"/>
      <c r="H97" s="76" t="s">
        <v>63</v>
      </c>
      <c r="I97" s="76"/>
      <c r="J97" s="76"/>
      <c r="K97" s="11"/>
      <c r="L97" s="1"/>
      <c r="M97" s="12"/>
    </row>
    <row r="98" spans="2:13" x14ac:dyDescent="0.25">
      <c r="B98" s="1"/>
      <c r="C98" s="1"/>
      <c r="D98" s="1"/>
      <c r="E98" s="1"/>
      <c r="F98" s="1"/>
      <c r="G98" s="15" t="s">
        <v>18</v>
      </c>
      <c r="H98" s="48" t="s">
        <v>17</v>
      </c>
      <c r="I98" s="48"/>
      <c r="J98" s="48"/>
      <c r="K98" s="16">
        <v>300000</v>
      </c>
      <c r="L98" s="16">
        <v>16860</v>
      </c>
      <c r="M98" s="17">
        <f>L98/K98</f>
        <v>5.62E-2</v>
      </c>
    </row>
    <row r="99" spans="2:13" x14ac:dyDescent="0.25">
      <c r="B99" s="1"/>
      <c r="C99" s="1"/>
      <c r="D99" s="1"/>
      <c r="E99" s="1"/>
      <c r="F99" s="1">
        <v>4235</v>
      </c>
      <c r="G99" s="1"/>
      <c r="H99" s="76" t="s">
        <v>27</v>
      </c>
      <c r="I99" s="76"/>
      <c r="J99" s="76"/>
      <c r="K99" s="11"/>
      <c r="L99" s="1"/>
      <c r="M99" s="12"/>
    </row>
    <row r="100" spans="2:13" x14ac:dyDescent="0.25">
      <c r="B100" s="1"/>
      <c r="C100" s="1"/>
      <c r="D100" s="1"/>
      <c r="E100" s="1"/>
      <c r="F100" s="1"/>
      <c r="G100" s="15" t="s">
        <v>18</v>
      </c>
      <c r="H100" s="48" t="s">
        <v>17</v>
      </c>
      <c r="I100" s="48"/>
      <c r="J100" s="48"/>
      <c r="K100" s="16">
        <v>912000</v>
      </c>
      <c r="L100" s="16">
        <v>288355.71000000002</v>
      </c>
      <c r="M100" s="17">
        <f>L100/K100</f>
        <v>0.31617950657894739</v>
      </c>
    </row>
    <row r="101" spans="2:13" x14ac:dyDescent="0.25">
      <c r="B101" s="1"/>
      <c r="C101" s="1"/>
      <c r="D101" s="1"/>
      <c r="E101" s="1"/>
      <c r="F101" s="24">
        <v>426</v>
      </c>
      <c r="G101" s="24"/>
      <c r="H101" s="75" t="s">
        <v>64</v>
      </c>
      <c r="I101" s="75"/>
      <c r="J101" s="75"/>
      <c r="K101" s="67">
        <f>SUM(K102:K103)</f>
        <v>600000</v>
      </c>
      <c r="L101" s="67">
        <f>SUM(L102:L103)</f>
        <v>467560</v>
      </c>
      <c r="M101" s="45">
        <f>L101/K101</f>
        <v>0.77926666666666666</v>
      </c>
    </row>
    <row r="102" spans="2:13" x14ac:dyDescent="0.25">
      <c r="B102" s="1"/>
      <c r="C102" s="1"/>
      <c r="D102" s="1"/>
      <c r="E102" s="1"/>
      <c r="F102" s="1">
        <v>4263</v>
      </c>
      <c r="G102" s="1"/>
      <c r="H102" s="1" t="s">
        <v>65</v>
      </c>
      <c r="I102" s="1"/>
      <c r="J102" s="1"/>
      <c r="K102" s="61"/>
      <c r="L102" s="61"/>
      <c r="M102" s="62"/>
    </row>
    <row r="103" spans="2:13" x14ac:dyDescent="0.25">
      <c r="B103" s="1"/>
      <c r="C103" s="1"/>
      <c r="D103" s="1"/>
      <c r="E103" s="1"/>
      <c r="F103" s="1"/>
      <c r="G103" s="15" t="s">
        <v>18</v>
      </c>
      <c r="H103" s="48" t="s">
        <v>17</v>
      </c>
      <c r="I103" s="48"/>
      <c r="J103" s="48"/>
      <c r="K103" s="66">
        <v>600000</v>
      </c>
      <c r="L103" s="66">
        <v>467560</v>
      </c>
      <c r="M103" s="70">
        <f>L103/K103</f>
        <v>0.77926666666666666</v>
      </c>
    </row>
    <row r="104" spans="2:13" x14ac:dyDescent="0.25">
      <c r="B104" s="1"/>
      <c r="C104" s="1"/>
      <c r="D104" s="1"/>
      <c r="E104" s="1"/>
      <c r="F104" s="24">
        <v>444</v>
      </c>
      <c r="G104" s="24"/>
      <c r="H104" s="24" t="s">
        <v>30</v>
      </c>
      <c r="I104" s="24"/>
      <c r="J104" s="24"/>
      <c r="K104" s="67">
        <f>SUM(K105:K106)</f>
        <v>2000</v>
      </c>
      <c r="L104" s="67">
        <f>SUM(L105:L106)</f>
        <v>0</v>
      </c>
      <c r="M104" s="45">
        <f>L104/K104</f>
        <v>0</v>
      </c>
    </row>
    <row r="105" spans="2:13" x14ac:dyDescent="0.25">
      <c r="B105" s="1"/>
      <c r="C105" s="1"/>
      <c r="D105" s="1"/>
      <c r="E105" s="1"/>
      <c r="F105" s="1">
        <v>4441</v>
      </c>
      <c r="G105" s="1"/>
      <c r="H105" s="1" t="s">
        <v>66</v>
      </c>
      <c r="I105" s="1"/>
      <c r="J105" s="1"/>
      <c r="K105" s="61"/>
      <c r="L105" s="61"/>
      <c r="M105" s="62"/>
    </row>
    <row r="106" spans="2:13" x14ac:dyDescent="0.25">
      <c r="B106" s="1"/>
      <c r="C106" s="1"/>
      <c r="D106" s="1"/>
      <c r="E106" s="1"/>
      <c r="F106" s="1"/>
      <c r="G106" s="15" t="s">
        <v>18</v>
      </c>
      <c r="H106" s="48" t="s">
        <v>17</v>
      </c>
      <c r="I106" s="48"/>
      <c r="J106" s="48"/>
      <c r="K106" s="66">
        <v>2000</v>
      </c>
      <c r="L106" s="66"/>
      <c r="M106" s="70">
        <f>L106/K106</f>
        <v>0</v>
      </c>
    </row>
    <row r="107" spans="2:13" x14ac:dyDescent="0.25">
      <c r="B107" s="1"/>
      <c r="C107" s="1"/>
      <c r="D107" s="1"/>
      <c r="E107" s="1"/>
      <c r="F107" s="24">
        <v>465</v>
      </c>
      <c r="G107" s="24"/>
      <c r="H107" s="24" t="s">
        <v>67</v>
      </c>
      <c r="I107" s="24"/>
      <c r="J107" s="24"/>
      <c r="K107" s="67">
        <f>SUM(K108:K109)</f>
        <v>2616891.2799999998</v>
      </c>
      <c r="L107" s="67">
        <f>SUM(L108:L109)</f>
        <v>1514436.2</v>
      </c>
      <c r="M107" s="45">
        <f>L107/K107</f>
        <v>0.57871575008649201</v>
      </c>
    </row>
    <row r="108" spans="2:13" x14ac:dyDescent="0.25">
      <c r="B108" s="1"/>
      <c r="C108" s="1"/>
      <c r="D108" s="1"/>
      <c r="E108" s="1"/>
      <c r="F108" s="1">
        <v>4651</v>
      </c>
      <c r="G108" s="1"/>
      <c r="H108" s="1" t="s">
        <v>68</v>
      </c>
      <c r="I108" s="1"/>
      <c r="J108" s="1"/>
      <c r="K108" s="61"/>
      <c r="L108" s="61"/>
      <c r="M108" s="62"/>
    </row>
    <row r="109" spans="2:13" x14ac:dyDescent="0.25">
      <c r="B109" s="1"/>
      <c r="C109" s="1"/>
      <c r="D109" s="1"/>
      <c r="E109" s="1"/>
      <c r="F109" s="1"/>
      <c r="G109" s="15" t="s">
        <v>18</v>
      </c>
      <c r="H109" s="48" t="s">
        <v>17</v>
      </c>
      <c r="I109" s="48"/>
      <c r="J109" s="48"/>
      <c r="K109" s="66">
        <v>2616891.2799999998</v>
      </c>
      <c r="L109" s="66">
        <v>1514436.2</v>
      </c>
      <c r="M109" s="70">
        <f>L109/K109</f>
        <v>0.57871575008649201</v>
      </c>
    </row>
    <row r="110" spans="2:13" x14ac:dyDescent="0.25">
      <c r="B110" s="1"/>
      <c r="C110" s="1"/>
      <c r="D110" s="1"/>
      <c r="E110" s="1"/>
      <c r="F110" s="24">
        <v>482</v>
      </c>
      <c r="G110" s="24"/>
      <c r="H110" s="24" t="s">
        <v>32</v>
      </c>
      <c r="I110" s="24"/>
      <c r="J110" s="24"/>
      <c r="K110" s="67">
        <f>SUM(K111:K112)</f>
        <v>5000</v>
      </c>
      <c r="L110" s="67">
        <f>SUM(L111:L112)</f>
        <v>800</v>
      </c>
      <c r="M110" s="45">
        <f>L110/K110</f>
        <v>0.16</v>
      </c>
    </row>
    <row r="111" spans="2:13" x14ac:dyDescent="0.25">
      <c r="B111" s="1"/>
      <c r="C111" s="1"/>
      <c r="D111" s="1"/>
      <c r="E111" s="1"/>
      <c r="F111" s="1">
        <v>4822</v>
      </c>
      <c r="G111" s="1"/>
      <c r="H111" s="1" t="s">
        <v>34</v>
      </c>
      <c r="I111" s="1"/>
      <c r="J111" s="1"/>
      <c r="K111" s="61"/>
      <c r="L111" s="61"/>
      <c r="M111" s="62"/>
    </row>
    <row r="112" spans="2:13" x14ac:dyDescent="0.25">
      <c r="B112" s="1"/>
      <c r="C112" s="1"/>
      <c r="D112" s="1"/>
      <c r="E112" s="1"/>
      <c r="F112" s="1"/>
      <c r="G112" s="15" t="s">
        <v>18</v>
      </c>
      <c r="H112" s="48" t="s">
        <v>17</v>
      </c>
      <c r="I112" s="48"/>
      <c r="J112" s="48"/>
      <c r="K112" s="66">
        <v>5000</v>
      </c>
      <c r="L112" s="66">
        <v>800</v>
      </c>
      <c r="M112" s="70">
        <f>L112/K112</f>
        <v>0.16</v>
      </c>
    </row>
    <row r="113" spans="2:13" ht="15.75" thickBot="1" x14ac:dyDescent="0.3">
      <c r="B113" s="1"/>
      <c r="C113" s="1"/>
      <c r="D113" s="1"/>
      <c r="E113" s="1"/>
      <c r="F113" s="68"/>
      <c r="G113" s="68"/>
      <c r="H113" s="68"/>
      <c r="I113" s="68"/>
      <c r="J113" s="68"/>
      <c r="K113" s="69"/>
      <c r="L113" s="69"/>
      <c r="M113" s="71"/>
    </row>
    <row r="114" spans="2:13" ht="16.5" thickTop="1" thickBot="1" x14ac:dyDescent="0.3">
      <c r="B114" s="1"/>
      <c r="C114" s="1"/>
      <c r="D114" s="1"/>
      <c r="E114" s="1"/>
      <c r="F114" s="1"/>
      <c r="G114" s="1"/>
      <c r="H114" s="1"/>
      <c r="I114" s="1"/>
      <c r="J114" s="72" t="s">
        <v>69</v>
      </c>
      <c r="K114" s="73">
        <f>K110+K107+K104+K101+K96+K91+K88+K85+K82+K75+K72+K65+K62+K57+K54+K51+K48+K41+K38+K35+K24+K13</f>
        <v>54757660.079999998</v>
      </c>
      <c r="L114" s="73">
        <f>L110+L107+L104+L101+L96+L91+L88+L85+L82+L75+L72+L65+L62+L57+L54+L51+L48+L41+L38+L35+L24+L13</f>
        <v>28128798.339999996</v>
      </c>
      <c r="M114" s="74">
        <f>L114/K114</f>
        <v>0.51369613491344057</v>
      </c>
    </row>
    <row r="115" spans="2:13" ht="15.75" thickTop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1"/>
      <c r="L115" s="11"/>
      <c r="M115" s="12"/>
    </row>
    <row r="116" spans="2:13" x14ac:dyDescent="0.25">
      <c r="K116" s="63"/>
      <c r="L116" s="63"/>
      <c r="M116" s="63"/>
    </row>
    <row r="117" spans="2:13" x14ac:dyDescent="0.25">
      <c r="K117" s="63"/>
      <c r="L117" s="63"/>
      <c r="M117" s="63"/>
    </row>
    <row r="118" spans="2:13" x14ac:dyDescent="0.25">
      <c r="K118" s="63"/>
      <c r="L118" s="63"/>
      <c r="M118" s="63"/>
    </row>
    <row r="119" spans="2:13" x14ac:dyDescent="0.25">
      <c r="K119" s="63"/>
      <c r="L119" s="63"/>
      <c r="M119" s="63"/>
    </row>
    <row r="120" spans="2:13" x14ac:dyDescent="0.25">
      <c r="K120" s="63"/>
      <c r="L120" s="63"/>
      <c r="M120" s="63"/>
    </row>
    <row r="121" spans="2:13" x14ac:dyDescent="0.25">
      <c r="K121" s="63"/>
      <c r="L121" s="63"/>
      <c r="M121" s="63"/>
    </row>
    <row r="122" spans="2:13" x14ac:dyDescent="0.25">
      <c r="K122" s="63"/>
      <c r="L122" s="63"/>
      <c r="M122" s="63"/>
    </row>
    <row r="123" spans="2:13" x14ac:dyDescent="0.25">
      <c r="K123" s="63"/>
      <c r="L123" s="63"/>
      <c r="M123" s="63"/>
    </row>
    <row r="124" spans="2:13" x14ac:dyDescent="0.25">
      <c r="K124" s="63"/>
      <c r="L124" s="63"/>
      <c r="M124" s="63"/>
    </row>
    <row r="125" spans="2:13" x14ac:dyDescent="0.25">
      <c r="K125" s="63"/>
      <c r="L125" s="63"/>
      <c r="M125" s="63"/>
    </row>
    <row r="126" spans="2:13" x14ac:dyDescent="0.25">
      <c r="K126" s="63"/>
      <c r="L126" s="63"/>
      <c r="M126" s="63"/>
    </row>
    <row r="127" spans="2:13" x14ac:dyDescent="0.25">
      <c r="K127" s="63"/>
      <c r="L127" s="63"/>
      <c r="M127" s="63"/>
    </row>
    <row r="128" spans="2:13" x14ac:dyDescent="0.25">
      <c r="K128" s="63"/>
      <c r="L128" s="63"/>
      <c r="M128" s="63"/>
    </row>
  </sheetData>
  <mergeCells count="75">
    <mergeCell ref="H59:J59"/>
    <mergeCell ref="H54:J54"/>
    <mergeCell ref="H60:J60"/>
    <mergeCell ref="H64:J64"/>
    <mergeCell ref="H63:J63"/>
    <mergeCell ref="H62:J62"/>
    <mergeCell ref="H65:J65"/>
    <mergeCell ref="H66:J66"/>
    <mergeCell ref="H67:J67"/>
    <mergeCell ref="H68:J68"/>
    <mergeCell ref="H69:J69"/>
    <mergeCell ref="H70:J70"/>
    <mergeCell ref="H71:J71"/>
    <mergeCell ref="H72:J72"/>
    <mergeCell ref="H75:J75"/>
    <mergeCell ref="H76:J76"/>
    <mergeCell ref="H78:J78"/>
    <mergeCell ref="H34:J34"/>
    <mergeCell ref="H35:J35"/>
    <mergeCell ref="H36:J36"/>
    <mergeCell ref="H37:J37"/>
    <mergeCell ref="H38:J38"/>
    <mergeCell ref="H40:J40"/>
    <mergeCell ref="H43:J43"/>
    <mergeCell ref="H39:J39"/>
    <mergeCell ref="H41:J41"/>
    <mergeCell ref="H45:J45"/>
    <mergeCell ref="H47:J47"/>
    <mergeCell ref="H48:J48"/>
    <mergeCell ref="H50:J50"/>
    <mergeCell ref="H53:J53"/>
    <mergeCell ref="H51:J51"/>
    <mergeCell ref="H52:J52"/>
    <mergeCell ref="H56:J56"/>
    <mergeCell ref="H14:J14"/>
    <mergeCell ref="H15:J15"/>
    <mergeCell ref="H16:J16"/>
    <mergeCell ref="H17:J17"/>
    <mergeCell ref="H19:J19"/>
    <mergeCell ref="H21:J21"/>
    <mergeCell ref="H23:J23"/>
    <mergeCell ref="H18:J18"/>
    <mergeCell ref="H20:J20"/>
    <mergeCell ref="H22:J22"/>
    <mergeCell ref="H24:J24"/>
    <mergeCell ref="H26:J26"/>
    <mergeCell ref="H28:J28"/>
    <mergeCell ref="H30:J30"/>
    <mergeCell ref="H32:J32"/>
    <mergeCell ref="C4:C8"/>
    <mergeCell ref="B4:B8"/>
    <mergeCell ref="D4:D8"/>
    <mergeCell ref="E4:E8"/>
    <mergeCell ref="F4:F8"/>
    <mergeCell ref="G4:G8"/>
    <mergeCell ref="H4:J8"/>
    <mergeCell ref="H9:J9"/>
    <mergeCell ref="H10:J10"/>
    <mergeCell ref="H11:J11"/>
    <mergeCell ref="K4:M5"/>
    <mergeCell ref="K6:K8"/>
    <mergeCell ref="L6:L8"/>
    <mergeCell ref="M6:M8"/>
    <mergeCell ref="B2:M2"/>
    <mergeCell ref="H80:J80"/>
    <mergeCell ref="H82:J82"/>
    <mergeCell ref="H85:J85"/>
    <mergeCell ref="H86:J86"/>
    <mergeCell ref="H88:I88"/>
    <mergeCell ref="H101:J101"/>
    <mergeCell ref="H92:J92"/>
    <mergeCell ref="H94:J94"/>
    <mergeCell ref="H96:J96"/>
    <mergeCell ref="H97:J97"/>
    <mergeCell ref="H99:J99"/>
  </mergeCells>
  <pageMargins left="0" right="0" top="0.74803149606299213" bottom="0.74803149606299213" header="0.31496062992125984" footer="0.31496062992125984"/>
  <pageSetup paperSize="9" scale="80" orientation="landscape" r:id="rId1"/>
  <rowBreaks count="2" manualBreakCount="2">
    <brk id="37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Zelenika</dc:creator>
  <cp:lastModifiedBy>Dragan Tadić</cp:lastModifiedBy>
  <cp:lastPrinted>2016-02-02T09:14:02Z</cp:lastPrinted>
  <dcterms:created xsi:type="dcterms:W3CDTF">2016-02-01T09:22:13Z</dcterms:created>
  <dcterms:modified xsi:type="dcterms:W3CDTF">2016-12-19T11:28:44Z</dcterms:modified>
</cp:coreProperties>
</file>